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0.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lga.araya\Documents\Boletín Mortalidad Materna\2021\"/>
    </mc:Choice>
  </mc:AlternateContent>
  <xr:revisionPtr revIDLastSave="0" documentId="13_ncr:1_{DBF537A4-7C63-460C-AC1B-D6C99B04E267}" xr6:coauthVersionLast="47" xr6:coauthVersionMax="47" xr10:uidLastSave="{00000000-0000-0000-0000-000000000000}"/>
  <bookViews>
    <workbookView xWindow="-110" yWindow="-110" windowWidth="19420" windowHeight="10420" xr2:uid="{74BB18EF-C43F-4FDB-925D-CA285C6A98DC}"/>
  </bookViews>
  <sheets>
    <sheet name="Índice" sheetId="1" r:id="rId1"/>
    <sheet name="C.2.1" sheetId="2" r:id="rId2"/>
    <sheet name="G.2.1" sheetId="11" r:id="rId3"/>
    <sheet name="C.2.2" sheetId="16" r:id="rId4"/>
    <sheet name="G.2.2" sheetId="3" r:id="rId5"/>
    <sheet name="G.2.3" sheetId="13" r:id="rId6"/>
    <sheet name="G.2.4" sheetId="6" r:id="rId7"/>
    <sheet name="Figura 2.1" sheetId="14" r:id="rId8"/>
    <sheet name="Figura 2.2" sheetId="15" r:id="rId9"/>
  </sheets>
  <externalReferences>
    <externalReference r:id="rId10"/>
  </externalReferences>
  <definedNames>
    <definedName name="_xlnm.Print_Area" localSheetId="1">'C.2.1'!$A$20:$E$21</definedName>
    <definedName name="_xlnm.Print_Area" localSheetId="3">'C.2.2'!#REF!</definedName>
    <definedName name="_xlnm.Print_Area" localSheetId="2">'G.2.1'!#REF!</definedName>
    <definedName name="_xlnm.Print_Area" localSheetId="4">'G.2.2'!#REF!</definedName>
    <definedName name="_xlnm.Print_Area" localSheetId="5">'G.2.3'!#REF!</definedName>
    <definedName name="_xlnm.Print_Area" localSheetId="6">'G.2.4'!#REF!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5" l="1"/>
  <c r="K8" i="15"/>
  <c r="K7" i="14"/>
  <c r="K6" i="14"/>
  <c r="L7" i="6"/>
  <c r="M9" i="6" s="1"/>
  <c r="M13" i="13"/>
  <c r="M12" i="13"/>
  <c r="M11" i="13"/>
  <c r="M10" i="13"/>
  <c r="K9" i="13"/>
  <c r="L13" i="13" s="1"/>
  <c r="I9" i="13"/>
  <c r="J10" i="13" s="1"/>
  <c r="S19" i="3"/>
  <c r="R18" i="3" s="1"/>
  <c r="S18" i="3"/>
  <c r="R17" i="3" s="1"/>
  <c r="S17" i="3"/>
  <c r="R16" i="3" s="1"/>
  <c r="S16" i="3"/>
  <c r="R15" i="3" s="1"/>
  <c r="S15" i="3"/>
  <c r="R14" i="3" s="1"/>
  <c r="S14" i="3"/>
  <c r="Q13" i="3" s="1"/>
  <c r="S13" i="3"/>
  <c r="R12" i="3" s="1"/>
  <c r="S12" i="3"/>
  <c r="Q11" i="3" s="1"/>
  <c r="R10" i="3"/>
  <c r="Q10" i="3"/>
  <c r="S10" i="3"/>
  <c r="R9" i="3" s="1"/>
  <c r="R8" i="3"/>
  <c r="Q8" i="3"/>
  <c r="S8" i="3"/>
  <c r="S7" i="3"/>
  <c r="S6" i="3"/>
  <c r="D15" i="2"/>
  <c r="D14" i="2"/>
  <c r="D13" i="2"/>
  <c r="D12" i="2"/>
  <c r="D11" i="2"/>
  <c r="D10" i="2"/>
  <c r="D9" i="2"/>
  <c r="D8" i="2"/>
  <c r="D7" i="2"/>
  <c r="D6" i="2"/>
  <c r="D5" i="2"/>
  <c r="M11" i="6" l="1"/>
  <c r="R13" i="3"/>
  <c r="P8" i="3"/>
  <c r="M8" i="6"/>
  <c r="M10" i="6"/>
  <c r="L11" i="13"/>
  <c r="L12" i="13"/>
  <c r="J12" i="13"/>
  <c r="L10" i="13"/>
  <c r="J11" i="13"/>
  <c r="J13" i="13"/>
  <c r="R11" i="3"/>
  <c r="P11" i="3" s="1"/>
  <c r="Q18" i="3"/>
  <c r="P18" i="3" s="1"/>
  <c r="Q9" i="3"/>
  <c r="P9" i="3" s="1"/>
  <c r="P13" i="3"/>
  <c r="P10" i="3"/>
  <c r="Q15" i="3"/>
  <c r="P15" i="3" s="1"/>
  <c r="Q16" i="3"/>
  <c r="P16" i="3"/>
  <c r="Q17" i="3"/>
  <c r="P17" i="3" s="1"/>
  <c r="Q14" i="3"/>
  <c r="P14" i="3"/>
  <c r="Q12" i="3"/>
  <c r="P12" i="3" s="1"/>
  <c r="M7" i="6" l="1"/>
  <c r="L9" i="13"/>
  <c r="J9" i="13"/>
</calcChain>
</file>

<file path=xl/sharedStrings.xml><?xml version="1.0" encoding="utf-8"?>
<sst xmlns="http://schemas.openxmlformats.org/spreadsheetml/2006/main" count="130" uniqueCount="88">
  <si>
    <t>Índice</t>
  </si>
  <si>
    <t>Año</t>
  </si>
  <si>
    <t>Nacimientos</t>
  </si>
  <si>
    <t>Total</t>
  </si>
  <si>
    <t>Costa Rica</t>
  </si>
  <si>
    <t>San José</t>
  </si>
  <si>
    <t>Alajuela</t>
  </si>
  <si>
    <t>Cartago</t>
  </si>
  <si>
    <t>Heredia</t>
  </si>
  <si>
    <t>Guanacaste</t>
  </si>
  <si>
    <t>Puntarenas</t>
  </si>
  <si>
    <t>Limón</t>
  </si>
  <si>
    <t>Provincia</t>
  </si>
  <si>
    <t>CUADRO 2.1</t>
  </si>
  <si>
    <t>GRÁFICO 2.1</t>
  </si>
  <si>
    <t>CUADRO 2.2</t>
  </si>
  <si>
    <t>GRÁFICO 2.2</t>
  </si>
  <si>
    <t>Cuadros y gráficos del folleto de mortalidad materna y se evolución reciente, 2021.</t>
  </si>
  <si>
    <t>C.2.1 Costa Rica. Total de nacimientos, defunciones maternas y razón de mortalidad materna, 2011 - 2021</t>
  </si>
  <si>
    <t>Costa Rica. Total de nacimientos, defunciones maternas y razón de mortalidad materna, 2011 - 2021</t>
  </si>
  <si>
    <t>Defunciones maternas</t>
  </si>
  <si>
    <r>
      <t xml:space="preserve">Razón de mortalidad materna </t>
    </r>
    <r>
      <rPr>
        <b/>
        <vertAlign val="superscript"/>
        <sz val="11"/>
        <rFont val="Open Sans Condensed"/>
      </rPr>
      <t>1/</t>
    </r>
  </si>
  <si>
    <t>1/  Por diez mil nacimientos.</t>
  </si>
  <si>
    <t>Fuente: INEC-Costa Rica. Estadísticas vitales, 2011 - 2021.</t>
  </si>
  <si>
    <t>G.2.1 Costa Rica. Razón de mortalidad materna (RMM), 2011 - 2021</t>
  </si>
  <si>
    <t>Costa Rica. Razón de mortalidad materna (RMM), 2011 - 2021</t>
  </si>
  <si>
    <t>(Por diez mil nacimientos)</t>
  </si>
  <si>
    <t>Datos del gráfico 2.1</t>
  </si>
  <si>
    <t>Razón de mortalidad materna (RMM)</t>
  </si>
  <si>
    <t>C.2.2 Costa Rica. Razón de mortalidad materna por año, según provincia, 2011 - 2021</t>
  </si>
  <si>
    <t>Costa Rica. Razón de mortalidad materna por año, según provincia, 2011 - 2021</t>
  </si>
  <si>
    <t xml:space="preserve"> -</t>
  </si>
  <si>
    <t>Distribución absoluta</t>
  </si>
  <si>
    <t>Distribución relativa</t>
  </si>
  <si>
    <t xml:space="preserve">Total </t>
  </si>
  <si>
    <t>Obstétricas directas</t>
  </si>
  <si>
    <t>Obstétricas indirectas</t>
  </si>
  <si>
    <t xml:space="preserve">Obstétricas no identificadas </t>
  </si>
  <si>
    <t>Datos del gráfico 2.2</t>
  </si>
  <si>
    <t>Costa Rica. Distribución absoluta y porcentual de las defunciones maternas por causas obstétricas directas e indirectas, 2011-2021</t>
  </si>
  <si>
    <t>Gráfico 2.3</t>
  </si>
  <si>
    <t>Grupo de edades</t>
  </si>
  <si>
    <t>Absolutos</t>
  </si>
  <si>
    <t>Porcentaje</t>
  </si>
  <si>
    <t>Menores de 25 años</t>
  </si>
  <si>
    <t>25-29</t>
  </si>
  <si>
    <t>30-34</t>
  </si>
  <si>
    <t>35 años y más</t>
  </si>
  <si>
    <t>RMM</t>
  </si>
  <si>
    <t>Fuente: INEC-Costa Rica. Estadísticas vitales, 2021.</t>
  </si>
  <si>
    <t>Datos para el gráfico 2.3</t>
  </si>
  <si>
    <t>Costa Rica. Distribución absoluta y porcentual de las defunciones maternas,  nacimientos y razón de mortalidad materna (RMM) por grupos de edades de la madre, 2021</t>
  </si>
  <si>
    <t>Gráfico 2.4</t>
  </si>
  <si>
    <t>Datos del Gráfico 2.4</t>
  </si>
  <si>
    <t>Costa Rica. Distribución porcentual de defunciones maternas por condición de actividad, 2021</t>
  </si>
  <si>
    <t>Costa Rica. Distribución absoluta y relativa de las defunciones maternas según condición de actividad , 2021</t>
  </si>
  <si>
    <t>Condición de actividad</t>
  </si>
  <si>
    <t>Relativos</t>
  </si>
  <si>
    <t>Menor</t>
  </si>
  <si>
    <t>Fuera de la fuerza de trabajo o desempleada</t>
  </si>
  <si>
    <t>En fuerza de trabajo</t>
  </si>
  <si>
    <t>Ignorada</t>
  </si>
  <si>
    <t>Figura 2.1</t>
  </si>
  <si>
    <t>Datos de la figura 2.1</t>
  </si>
  <si>
    <t>Costa Rica. Razón de mortalidad materna por condición de unida o no unida, 2021</t>
  </si>
  <si>
    <t>Costa Rica. Razón de mortalidad materna por  condición de unida o no unida, 2021</t>
  </si>
  <si>
    <t>Condición</t>
  </si>
  <si>
    <t>Unidas</t>
  </si>
  <si>
    <t>No unidas</t>
  </si>
  <si>
    <t>Nota: los valores ignorados fueron prorrateados.</t>
  </si>
  <si>
    <t>Figura 2.2</t>
  </si>
  <si>
    <t>Datos de la figura 2.2</t>
  </si>
  <si>
    <t>Costa Rica. Razón de mortalidad materna por nacionalidad, 2021</t>
  </si>
  <si>
    <t>Nacionalidad</t>
  </si>
  <si>
    <t>Costarricense</t>
  </si>
  <si>
    <t>Extranjera</t>
  </si>
  <si>
    <t>G.2.2 Costa Rica. Distribución porcentual de defunciones maternas por causas obstétricas directas e indirectas, 2011 - 2021</t>
  </si>
  <si>
    <t>G.2.3 Costa Rica. Razón de mortalidad materna (RMM) y distribución porcentual de defunciones maternas, de nacimientos y razón de mortalidad materna (RMM) por grupos de edades de la madre, 2021</t>
  </si>
  <si>
    <t>G.2.4 Costa Rica. Distribución porcentual de defunciones maternas por condición de actividad, 2021</t>
  </si>
  <si>
    <t>Figura 2.1 Costa Rica. Razón de mortalidad materna por condición de unida o no unida, 2021</t>
  </si>
  <si>
    <t>Figura 2.2 Costa Rica. Razón de mortalidad materna por nacionalidad, 2021</t>
  </si>
  <si>
    <t>Costa Rica. Razón de mortalidad materna por nacionalidad , 2021</t>
  </si>
  <si>
    <t>Fuente: cuadro 2.1.</t>
  </si>
  <si>
    <t>Nota: excluye las muertes maternas cuya causa no se especifica y por tanto, no pueden ser clasificadas como directa o indirecta.</t>
  </si>
  <si>
    <t>Costa Rica. Distribución porcentual de defunciones maternas por causas obstétricas directas</t>
  </si>
  <si>
    <t>e indirectas, 2011 - 2021</t>
  </si>
  <si>
    <t>Costa Rica. Razón de mortalidad materna (RMM) y distribución porcentual de defunciones maternas,</t>
  </si>
  <si>
    <t>de nacimientos y razón de mortalidad materna (RMM) por grupos de edades de la madre,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</si>
</sst>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0"/>
    <numFmt numFmtId="165" formatCode="###0"/>
    <numFmt numFmtId="166" formatCode="###0.0"/>
    <numFmt numFmtId="167" formatCode="0.0"/>
    <numFmt numFmtId="168" formatCode="_(* #,##0.00_);_(* \(#,##0.00\);_(* &quot;-&quot;??_);_(@_)"/>
    <numFmt numFmtId="169" formatCode="###0.00"/>
    <numFmt numFmtId="170" formatCode="##\ ##0"/>
    <numFmt numFmtId="171" formatCode="##\ ###"/>
    <numFmt numFmtId="172" formatCode="####.0"/>
  </numFmts>
  <fonts count="39">
    <font>
      <sz val="11"/>
      <color theme="1"/>
      <name val="Calibri"/>
      <family val="2"/>
      <scheme val="minor"/>
    </font>
    <font>
      <sz val="11"/>
      <color theme="1"/>
      <name val="Calibri"/>
      <family val="2"/>
      <scheme val="minor"/>
    </font>
    <font>
      <b/>
      <sz val="16"/>
      <color theme="1"/>
      <name val="Open Sans Condensed"/>
    </font>
    <font>
      <sz val="11"/>
      <color theme="1"/>
      <name val="Open Sans Condensed"/>
    </font>
    <font>
      <sz val="10"/>
      <name val="Verdana"/>
      <family val="2"/>
    </font>
    <font>
      <b/>
      <sz val="12"/>
      <name val="Open Sans Condensed"/>
    </font>
    <font>
      <sz val="10"/>
      <name val="Arial"/>
      <family val="2"/>
    </font>
    <font>
      <sz val="10"/>
      <name val="ChollaSansRegular"/>
    </font>
    <font>
      <sz val="11"/>
      <name val="ChollaSansBold"/>
    </font>
    <font>
      <sz val="11"/>
      <name val="Open Sans Condensed"/>
    </font>
    <font>
      <sz val="10"/>
      <name val="Open Sans Condensed"/>
    </font>
    <font>
      <b/>
      <sz val="11"/>
      <name val="Open Sans Condensed"/>
    </font>
    <font>
      <b/>
      <sz val="10"/>
      <name val="ChollaSansRegular"/>
    </font>
    <font>
      <sz val="10"/>
      <color theme="0"/>
      <name val="ChollaSansThin"/>
    </font>
    <font>
      <sz val="10"/>
      <name val="ChollaSansThin"/>
    </font>
    <font>
      <sz val="10"/>
      <color indexed="9"/>
      <name val="ChollaSansThin"/>
    </font>
    <font>
      <sz val="10"/>
      <name val="Arial"/>
      <family val="2"/>
    </font>
    <font>
      <sz val="9"/>
      <color indexed="8"/>
      <name val="Arial"/>
      <family val="2"/>
    </font>
    <font>
      <sz val="12"/>
      <name val="Open Sans Condensed"/>
    </font>
    <font>
      <sz val="8"/>
      <name val="ChollaSansRegular"/>
    </font>
    <font>
      <u/>
      <sz val="11"/>
      <color theme="10"/>
      <name val="Calibri"/>
      <family val="2"/>
      <scheme val="minor"/>
    </font>
    <font>
      <b/>
      <sz val="9"/>
      <color indexed="8"/>
      <name val="Arial Bold"/>
    </font>
    <font>
      <sz val="13"/>
      <name val="Poor Richard"/>
      <family val="1"/>
    </font>
    <font>
      <sz val="9"/>
      <name val="ChollaSansRegular"/>
    </font>
    <font>
      <sz val="11"/>
      <color rgb="FFFF0000"/>
      <name val="Open Sans Condensed"/>
    </font>
    <font>
      <sz val="12"/>
      <color theme="1"/>
      <name val="Open Sans Condensed"/>
    </font>
    <font>
      <b/>
      <sz val="12"/>
      <name val="ChollaSansRegular"/>
    </font>
    <font>
      <sz val="11"/>
      <color indexed="8"/>
      <name val="Open Sans Condensed"/>
    </font>
    <font>
      <sz val="11"/>
      <color rgb="FFFF0000"/>
      <name val="Calibri"/>
      <family val="2"/>
      <scheme val="minor"/>
    </font>
    <font>
      <b/>
      <sz val="11"/>
      <color theme="1"/>
      <name val="Calibri"/>
      <family val="2"/>
      <scheme val="minor"/>
    </font>
    <font>
      <b/>
      <vertAlign val="superscript"/>
      <sz val="11"/>
      <name val="Open Sans Condensed"/>
    </font>
    <font>
      <b/>
      <sz val="11"/>
      <color theme="1"/>
      <name val="Open Sans Condensed"/>
    </font>
    <font>
      <sz val="9"/>
      <color theme="1"/>
      <name val="Open Sans Condensed"/>
    </font>
    <font>
      <sz val="9"/>
      <color theme="0"/>
      <name val="ChollaSansThin"/>
    </font>
    <font>
      <sz val="11"/>
      <name val="ChollaWideSmallCaps"/>
    </font>
    <font>
      <b/>
      <sz val="10"/>
      <name val="Open Sans Condensed"/>
    </font>
    <font>
      <b/>
      <sz val="9"/>
      <color indexed="8"/>
      <name val="Open Sans Condensed"/>
    </font>
    <font>
      <sz val="9"/>
      <color indexed="8"/>
      <name val="Open Sans Condensed"/>
    </font>
    <font>
      <b/>
      <sz val="11"/>
      <color indexed="8"/>
      <name val="Open Sans Condensed"/>
    </font>
  </fonts>
  <fills count="5">
    <fill>
      <patternFill patternType="none"/>
    </fill>
    <fill>
      <patternFill patternType="gray125"/>
    </fill>
    <fill>
      <patternFill patternType="solid">
        <fgColor rgb="FFFEEAC5"/>
        <bgColor indexed="64"/>
      </patternFill>
    </fill>
    <fill>
      <patternFill patternType="solid">
        <fgColor theme="0"/>
        <bgColor indexed="64"/>
      </patternFill>
    </fill>
    <fill>
      <patternFill patternType="solid">
        <fgColor rgb="FFFFF8E5"/>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0">
    <xf numFmtId="0" fontId="0" fillId="0" borderId="0"/>
    <xf numFmtId="0" fontId="1" fillId="0" borderId="0"/>
    <xf numFmtId="0" fontId="4" fillId="0" borderId="0"/>
    <xf numFmtId="0" fontId="6" fillId="0" borderId="0"/>
    <xf numFmtId="0" fontId="16" fillId="0" borderId="0"/>
    <xf numFmtId="0" fontId="20" fillId="0" borderId="0" applyNumberFormat="0" applyFill="0" applyBorder="0" applyAlignment="0" applyProtection="0"/>
    <xf numFmtId="0" fontId="16" fillId="0" borderId="0"/>
    <xf numFmtId="0" fontId="16" fillId="0" borderId="0"/>
    <xf numFmtId="168" fontId="16" fillId="0" borderId="0" applyFont="0" applyFill="0" applyBorder="0" applyAlignment="0" applyProtection="0"/>
    <xf numFmtId="0" fontId="22"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34">
    <xf numFmtId="0" fontId="0" fillId="0" borderId="0" xfId="0"/>
    <xf numFmtId="0" fontId="3" fillId="0" borderId="0" xfId="1" applyFont="1" applyFill="1" applyAlignment="1"/>
    <xf numFmtId="0" fontId="5" fillId="0" borderId="0" xfId="2" applyFont="1" applyFill="1" applyAlignment="1">
      <alignment vertical="center"/>
    </xf>
    <xf numFmtId="0" fontId="7" fillId="0" borderId="0" xfId="3" applyFont="1" applyAlignment="1">
      <alignment horizontal="center"/>
    </xf>
    <xf numFmtId="0" fontId="7" fillId="0" borderId="0" xfId="3" applyFont="1"/>
    <xf numFmtId="1" fontId="7" fillId="0" borderId="0" xfId="3" applyNumberFormat="1" applyFont="1" applyAlignment="1">
      <alignment horizontal="center"/>
    </xf>
    <xf numFmtId="0" fontId="8" fillId="0" borderId="0" xfId="3" applyFont="1" applyAlignment="1">
      <alignment wrapText="1"/>
    </xf>
    <xf numFmtId="0" fontId="9" fillId="0" borderId="0" xfId="3" applyFont="1" applyAlignment="1">
      <alignment wrapText="1"/>
    </xf>
    <xf numFmtId="0" fontId="10" fillId="0" borderId="0" xfId="3" applyFont="1"/>
    <xf numFmtId="1" fontId="10" fillId="0" borderId="0" xfId="3" applyNumberFormat="1" applyFont="1" applyAlignment="1">
      <alignment horizontal="center"/>
    </xf>
    <xf numFmtId="0" fontId="12" fillId="0" borderId="0" xfId="3" applyFont="1"/>
    <xf numFmtId="2" fontId="13" fillId="0" borderId="0" xfId="3" applyNumberFormat="1" applyFont="1" applyFill="1" applyBorder="1" applyAlignment="1">
      <alignment horizontal="center"/>
    </xf>
    <xf numFmtId="2" fontId="14" fillId="0" borderId="0" xfId="3" applyNumberFormat="1" applyFont="1" applyFill="1" applyBorder="1" applyAlignment="1">
      <alignment horizontal="center"/>
    </xf>
    <xf numFmtId="2" fontId="15" fillId="0" borderId="0" xfId="3" applyNumberFormat="1" applyFont="1" applyFill="1" applyBorder="1" applyAlignment="1">
      <alignment horizontal="center"/>
    </xf>
    <xf numFmtId="0" fontId="16" fillId="0" borderId="0" xfId="4"/>
    <xf numFmtId="0" fontId="17" fillId="0" borderId="0" xfId="3" applyFont="1" applyBorder="1" applyAlignment="1">
      <alignment vertical="top" wrapText="1"/>
    </xf>
    <xf numFmtId="0" fontId="17" fillId="0" borderId="0" xfId="3" applyFont="1" applyBorder="1" applyAlignment="1">
      <alignment horizontal="left" vertical="top" wrapText="1"/>
    </xf>
    <xf numFmtId="165" fontId="17" fillId="0" borderId="0" xfId="3" applyNumberFormat="1" applyFont="1" applyBorder="1" applyAlignment="1">
      <alignment horizontal="right" vertical="center"/>
    </xf>
    <xf numFmtId="166" fontId="17" fillId="0" borderId="0" xfId="3" applyNumberFormat="1" applyFont="1" applyBorder="1" applyAlignment="1">
      <alignment horizontal="right" vertical="center"/>
    </xf>
    <xf numFmtId="2" fontId="9" fillId="0" borderId="0" xfId="3" applyNumberFormat="1" applyFont="1" applyAlignment="1">
      <alignment horizontal="right"/>
    </xf>
    <xf numFmtId="0" fontId="7" fillId="0" borderId="0" xfId="3" applyFont="1" applyBorder="1"/>
    <xf numFmtId="0" fontId="7" fillId="0" borderId="0" xfId="3" applyFont="1" applyBorder="1" applyAlignment="1">
      <alignment horizontal="center"/>
    </xf>
    <xf numFmtId="2" fontId="5" fillId="0" borderId="0" xfId="3" applyNumberFormat="1" applyFont="1" applyAlignment="1">
      <alignment vertical="top"/>
    </xf>
    <xf numFmtId="0" fontId="7" fillId="0" borderId="0" xfId="6" applyFont="1"/>
    <xf numFmtId="1" fontId="7" fillId="0" borderId="0" xfId="6" applyNumberFormat="1" applyFont="1" applyAlignment="1">
      <alignment horizontal="center"/>
    </xf>
    <xf numFmtId="0" fontId="7" fillId="3" borderId="0" xfId="6" applyFont="1" applyFill="1"/>
    <xf numFmtId="0" fontId="7" fillId="3" borderId="0" xfId="6" applyFont="1" applyFill="1" applyAlignment="1">
      <alignment horizontal="center"/>
    </xf>
    <xf numFmtId="0" fontId="10" fillId="0" borderId="0" xfId="6" applyFont="1"/>
    <xf numFmtId="1" fontId="10" fillId="0" borderId="0" xfId="6" applyNumberFormat="1" applyFont="1" applyAlignment="1">
      <alignment horizontal="center"/>
    </xf>
    <xf numFmtId="0" fontId="17" fillId="0" borderId="0" xfId="6" applyFont="1" applyBorder="1" applyAlignment="1">
      <alignment vertical="top" wrapText="1"/>
    </xf>
    <xf numFmtId="0" fontId="17" fillId="0" borderId="0" xfId="6" applyFont="1" applyBorder="1" applyAlignment="1">
      <alignment horizontal="left" vertical="top" wrapText="1"/>
    </xf>
    <xf numFmtId="165" fontId="17" fillId="0" borderId="0" xfId="6" applyNumberFormat="1" applyFont="1" applyBorder="1" applyAlignment="1">
      <alignment horizontal="right" vertical="center"/>
    </xf>
    <xf numFmtId="166" fontId="17" fillId="0" borderId="0" xfId="6" applyNumberFormat="1" applyFont="1" applyBorder="1" applyAlignment="1">
      <alignment horizontal="right" vertical="center"/>
    </xf>
    <xf numFmtId="0" fontId="16" fillId="3" borderId="0" xfId="7" applyFill="1" applyBorder="1"/>
    <xf numFmtId="0" fontId="7" fillId="0" borderId="0" xfId="9" applyFont="1" applyAlignment="1">
      <alignment horizontal="center"/>
    </xf>
    <xf numFmtId="0" fontId="7" fillId="0" borderId="0" xfId="9" applyFont="1"/>
    <xf numFmtId="0" fontId="11" fillId="0" borderId="0" xfId="9" applyFont="1"/>
    <xf numFmtId="0" fontId="23" fillId="0" borderId="0" xfId="9" applyFont="1" applyAlignment="1">
      <alignment vertical="center"/>
    </xf>
    <xf numFmtId="0" fontId="12" fillId="0" borderId="0" xfId="9" applyFont="1"/>
    <xf numFmtId="0" fontId="7" fillId="0" borderId="0" xfId="6" applyFont="1" applyFill="1"/>
    <xf numFmtId="0" fontId="10" fillId="0" borderId="0" xfId="6" applyFont="1" applyFill="1"/>
    <xf numFmtId="0" fontId="25" fillId="0" borderId="0" xfId="0" applyFont="1"/>
    <xf numFmtId="1" fontId="26" fillId="0" borderId="0" xfId="3" applyNumberFormat="1" applyFont="1" applyAlignment="1">
      <alignment horizontal="left"/>
    </xf>
    <xf numFmtId="0" fontId="26" fillId="0" borderId="0" xfId="3" applyFont="1" applyAlignment="1">
      <alignment horizontal="left"/>
    </xf>
    <xf numFmtId="165" fontId="27" fillId="0" borderId="0" xfId="3" applyNumberFormat="1" applyFont="1" applyBorder="1" applyAlignment="1">
      <alignment horizontal="left" vertical="center"/>
    </xf>
    <xf numFmtId="169" fontId="27" fillId="0" borderId="0" xfId="3" applyNumberFormat="1" applyFont="1" applyBorder="1" applyAlignment="1">
      <alignment horizontal="right" vertical="center"/>
    </xf>
    <xf numFmtId="0" fontId="9" fillId="0" borderId="0" xfId="0" applyFont="1"/>
    <xf numFmtId="1" fontId="5" fillId="0" borderId="0" xfId="3" applyNumberFormat="1" applyFont="1" applyAlignment="1">
      <alignment horizontal="left"/>
    </xf>
    <xf numFmtId="0" fontId="7" fillId="0" borderId="0" xfId="6" applyFont="1" applyFill="1" applyAlignment="1">
      <alignment vertical="top"/>
    </xf>
    <xf numFmtId="0" fontId="9" fillId="0" borderId="0" xfId="0" applyFont="1" applyFill="1"/>
    <xf numFmtId="2" fontId="5" fillId="0" borderId="0" xfId="6" applyNumberFormat="1" applyFont="1" applyAlignment="1">
      <alignment horizontal="left" vertical="center" wrapText="1"/>
    </xf>
    <xf numFmtId="0" fontId="11" fillId="0" borderId="0" xfId="9" applyFont="1" applyFill="1"/>
    <xf numFmtId="0" fontId="7" fillId="0" borderId="0" xfId="1" applyFont="1" applyAlignment="1">
      <alignment horizontal="center"/>
    </xf>
    <xf numFmtId="0" fontId="8" fillId="0" borderId="0" xfId="0" applyFont="1" applyFill="1"/>
    <xf numFmtId="0" fontId="0" fillId="0" borderId="0" xfId="0" applyFill="1" applyAlignment="1">
      <alignment horizontal="center"/>
    </xf>
    <xf numFmtId="0" fontId="0" fillId="0" borderId="0" xfId="0" applyFill="1"/>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center"/>
    </xf>
    <xf numFmtId="0" fontId="9" fillId="0" borderId="0" xfId="0" applyFont="1" applyFill="1" applyAlignment="1">
      <alignment horizontal="center"/>
    </xf>
    <xf numFmtId="2" fontId="9" fillId="0" borderId="0" xfId="0" applyNumberFormat="1"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9" fillId="0" borderId="2" xfId="0" applyFont="1" applyFill="1" applyBorder="1" applyAlignment="1">
      <alignment horizontal="left"/>
    </xf>
    <xf numFmtId="164" fontId="9" fillId="0" borderId="2" xfId="0" applyNumberFormat="1" applyFont="1" applyFill="1" applyBorder="1" applyAlignment="1">
      <alignment horizontal="center"/>
    </xf>
    <xf numFmtId="0" fontId="9" fillId="0" borderId="2" xfId="0" applyFont="1" applyFill="1" applyBorder="1" applyAlignment="1">
      <alignment horizontal="center"/>
    </xf>
    <xf numFmtId="2" fontId="9" fillId="0" borderId="2" xfId="0" applyNumberFormat="1" applyFont="1" applyFill="1" applyBorder="1" applyAlignment="1">
      <alignment horizontal="center"/>
    </xf>
    <xf numFmtId="0" fontId="9" fillId="3" borderId="0" xfId="0" applyFont="1" applyFill="1" applyAlignment="1">
      <alignment horizontal="left"/>
    </xf>
    <xf numFmtId="0" fontId="0" fillId="3" borderId="0" xfId="0" applyFill="1"/>
    <xf numFmtId="165" fontId="27" fillId="0" borderId="2" xfId="3" applyNumberFormat="1" applyFont="1" applyBorder="1" applyAlignment="1">
      <alignment horizontal="left" vertical="center"/>
    </xf>
    <xf numFmtId="0" fontId="31" fillId="3" borderId="1" xfId="0" applyFont="1" applyFill="1" applyBorder="1" applyAlignment="1">
      <alignment horizontal="center" wrapText="1"/>
    </xf>
    <xf numFmtId="0" fontId="31" fillId="3" borderId="1" xfId="0" applyFont="1" applyFill="1" applyBorder="1"/>
    <xf numFmtId="169" fontId="27" fillId="0" borderId="0" xfId="3" applyNumberFormat="1" applyFont="1" applyBorder="1" applyAlignment="1">
      <alignment horizontal="center" vertical="center"/>
    </xf>
    <xf numFmtId="169" fontId="27" fillId="0" borderId="2" xfId="3" applyNumberFormat="1" applyFont="1" applyBorder="1" applyAlignment="1">
      <alignment horizontal="center" vertical="center"/>
    </xf>
    <xf numFmtId="0" fontId="31" fillId="2" borderId="1" xfId="0" applyFont="1" applyFill="1" applyBorder="1" applyAlignment="1">
      <alignment vertical="center"/>
    </xf>
    <xf numFmtId="0" fontId="31" fillId="2" borderId="1" xfId="0" applyFont="1" applyFill="1" applyBorder="1" applyAlignment="1">
      <alignment horizontal="center" vertical="center"/>
    </xf>
    <xf numFmtId="2" fontId="9" fillId="3" borderId="0" xfId="0" applyNumberFormat="1" applyFont="1" applyFill="1" applyAlignment="1">
      <alignment horizontal="right"/>
    </xf>
    <xf numFmtId="0" fontId="9" fillId="3" borderId="2" xfId="0" applyFont="1" applyFill="1" applyBorder="1" applyAlignment="1">
      <alignment horizontal="left"/>
    </xf>
    <xf numFmtId="2" fontId="9" fillId="3" borderId="2" xfId="0" applyNumberFormat="1" applyFont="1" applyFill="1" applyBorder="1" applyAlignment="1">
      <alignment horizontal="right"/>
    </xf>
    <xf numFmtId="167" fontId="0" fillId="3" borderId="0" xfId="0" applyNumberFormat="1" applyFill="1"/>
    <xf numFmtId="0" fontId="32" fillId="3" borderId="0" xfId="0" applyFont="1" applyFill="1" applyAlignment="1">
      <alignment horizontal="center"/>
    </xf>
    <xf numFmtId="0" fontId="32" fillId="3" borderId="2" xfId="0" applyFont="1" applyFill="1" applyBorder="1" applyAlignment="1">
      <alignment horizontal="center"/>
    </xf>
    <xf numFmtId="0" fontId="3" fillId="3" borderId="0" xfId="0" applyFont="1" applyFill="1" applyAlignment="1">
      <alignment horizontal="center"/>
    </xf>
    <xf numFmtId="167" fontId="3" fillId="3" borderId="0" xfId="0" applyNumberFormat="1" applyFont="1" applyFill="1" applyAlignment="1">
      <alignment horizontal="center"/>
    </xf>
    <xf numFmtId="0" fontId="3" fillId="0" borderId="0" xfId="0" applyFont="1" applyFill="1" applyAlignment="1">
      <alignment horizontal="left"/>
    </xf>
    <xf numFmtId="0" fontId="3" fillId="3" borderId="2" xfId="0" applyFont="1" applyFill="1" applyBorder="1" applyAlignment="1">
      <alignment horizontal="center"/>
    </xf>
    <xf numFmtId="167" fontId="3" fillId="3" borderId="2" xfId="0" applyNumberFormat="1" applyFont="1" applyFill="1" applyBorder="1" applyAlignment="1">
      <alignment horizontal="center"/>
    </xf>
    <xf numFmtId="0" fontId="3" fillId="3" borderId="0" xfId="0" applyFont="1" applyFill="1" applyAlignment="1">
      <alignment horizontal="right"/>
    </xf>
    <xf numFmtId="167" fontId="3" fillId="3" borderId="0" xfId="0" applyNumberFormat="1" applyFont="1" applyFill="1" applyAlignment="1">
      <alignment horizontal="right"/>
    </xf>
    <xf numFmtId="0" fontId="3" fillId="3" borderId="0" xfId="0" applyFont="1" applyFill="1" applyAlignment="1">
      <alignment horizontal="right" vertical="center"/>
    </xf>
    <xf numFmtId="167" fontId="3" fillId="3" borderId="0" xfId="0" applyNumberFormat="1" applyFont="1" applyFill="1" applyAlignment="1">
      <alignment horizontal="right" vertical="center"/>
    </xf>
    <xf numFmtId="0" fontId="3" fillId="3" borderId="2" xfId="0" applyFont="1" applyFill="1" applyBorder="1" applyAlignment="1">
      <alignment horizontal="right"/>
    </xf>
    <xf numFmtId="167" fontId="3" fillId="3" borderId="2" xfId="0" applyNumberFormat="1" applyFont="1" applyFill="1" applyBorder="1" applyAlignment="1">
      <alignment horizontal="right"/>
    </xf>
    <xf numFmtId="0" fontId="3" fillId="0" borderId="0" xfId="0" applyFont="1" applyFill="1" applyAlignment="1">
      <alignment horizontal="left" vertical="center"/>
    </xf>
    <xf numFmtId="0" fontId="3" fillId="0" borderId="2" xfId="0" applyFont="1" applyFill="1" applyBorder="1" applyAlignment="1">
      <alignment horizontal="left"/>
    </xf>
    <xf numFmtId="0" fontId="31" fillId="3" borderId="2" xfId="0" applyFont="1" applyFill="1" applyBorder="1" applyAlignment="1">
      <alignment horizontal="right" vertical="center"/>
    </xf>
    <xf numFmtId="0" fontId="31" fillId="3" borderId="2" xfId="0" applyFont="1" applyFill="1" applyBorder="1" applyAlignment="1">
      <alignment horizontal="right" vertical="center" wrapText="1"/>
    </xf>
    <xf numFmtId="0" fontId="31" fillId="3" borderId="2" xfId="0" applyFont="1" applyFill="1" applyBorder="1" applyAlignment="1">
      <alignment horizontal="center" vertical="center" wrapText="1"/>
    </xf>
    <xf numFmtId="0" fontId="33" fillId="3" borderId="0" xfId="0" applyFont="1" applyFill="1"/>
    <xf numFmtId="0" fontId="33" fillId="3" borderId="0" xfId="0" applyFont="1" applyFill="1" applyAlignment="1">
      <alignment horizontal="left" vertical="center"/>
    </xf>
    <xf numFmtId="0" fontId="8" fillId="3" borderId="0" xfId="0" applyFont="1" applyFill="1"/>
    <xf numFmtId="0" fontId="34" fillId="3" borderId="0" xfId="0" applyFont="1" applyFill="1" applyAlignment="1">
      <alignment horizontal="left"/>
    </xf>
    <xf numFmtId="0" fontId="6" fillId="3" borderId="0" xfId="11" applyFill="1"/>
    <xf numFmtId="0" fontId="0" fillId="3" borderId="0" xfId="0" applyFill="1" applyBorder="1" applyAlignment="1"/>
    <xf numFmtId="0" fontId="6" fillId="3" borderId="0" xfId="12" applyFill="1"/>
    <xf numFmtId="167" fontId="0" fillId="3" borderId="0" xfId="0" applyNumberFormat="1" applyFill="1" applyBorder="1" applyAlignment="1"/>
    <xf numFmtId="165" fontId="6" fillId="3" borderId="0" xfId="11" applyNumberFormat="1" applyFill="1"/>
    <xf numFmtId="0" fontId="21" fillId="0" borderId="0" xfId="13" applyFont="1" applyFill="1" applyBorder="1" applyAlignment="1">
      <alignment vertical="center"/>
    </xf>
    <xf numFmtId="0" fontId="6" fillId="0" borderId="0" xfId="13" applyFill="1" applyBorder="1" applyAlignment="1"/>
    <xf numFmtId="0" fontId="17" fillId="0" borderId="0" xfId="13" applyFont="1" applyFill="1" applyBorder="1" applyAlignment="1"/>
    <xf numFmtId="0" fontId="17" fillId="0" borderId="0" xfId="13" applyFont="1" applyFill="1" applyBorder="1" applyAlignment="1">
      <alignment horizontal="center"/>
    </xf>
    <xf numFmtId="0" fontId="17" fillId="0" borderId="0" xfId="13" applyFont="1" applyFill="1" applyBorder="1" applyAlignment="1">
      <alignment vertical="top"/>
    </xf>
    <xf numFmtId="0" fontId="17" fillId="0" borderId="0" xfId="13" applyFont="1" applyFill="1" applyBorder="1" applyAlignment="1">
      <alignment horizontal="left" vertical="top"/>
    </xf>
    <xf numFmtId="165" fontId="17" fillId="0" borderId="0" xfId="13" applyNumberFormat="1" applyFont="1" applyFill="1" applyBorder="1" applyAlignment="1">
      <alignment horizontal="right" vertical="center"/>
    </xf>
    <xf numFmtId="166" fontId="17" fillId="0" borderId="0" xfId="13" applyNumberFormat="1" applyFont="1" applyFill="1" applyBorder="1" applyAlignment="1">
      <alignment horizontal="right" vertical="center"/>
    </xf>
    <xf numFmtId="0" fontId="21" fillId="3" borderId="0" xfId="14" applyFont="1" applyFill="1" applyBorder="1" applyAlignment="1">
      <alignment vertical="center" wrapText="1"/>
    </xf>
    <xf numFmtId="0" fontId="17" fillId="0" borderId="0" xfId="13" applyFont="1" applyFill="1" applyBorder="1" applyAlignment="1">
      <alignment horizontal="left" vertical="center"/>
    </xf>
    <xf numFmtId="0" fontId="0" fillId="0" borderId="0" xfId="0" applyFill="1" applyBorder="1" applyAlignment="1"/>
    <xf numFmtId="0" fontId="31" fillId="3" borderId="2" xfId="0" applyFont="1" applyFill="1" applyBorder="1" applyAlignment="1"/>
    <xf numFmtId="0" fontId="32" fillId="3" borderId="0" xfId="0" applyFont="1" applyFill="1"/>
    <xf numFmtId="170" fontId="32" fillId="3" borderId="0" xfId="0" applyNumberFormat="1" applyFont="1" applyFill="1" applyAlignment="1">
      <alignment horizontal="center"/>
    </xf>
    <xf numFmtId="0" fontId="3" fillId="3" borderId="2" xfId="0" applyFont="1" applyFill="1" applyBorder="1"/>
    <xf numFmtId="0" fontId="3" fillId="3" borderId="0" xfId="0" applyFont="1" applyFill="1"/>
    <xf numFmtId="165" fontId="3" fillId="3" borderId="0" xfId="0" applyNumberFormat="1" applyFont="1" applyFill="1" applyAlignment="1">
      <alignment horizontal="center"/>
    </xf>
    <xf numFmtId="170" fontId="3" fillId="3" borderId="0" xfId="0" applyNumberFormat="1" applyFont="1" applyFill="1" applyAlignment="1">
      <alignment horizontal="center"/>
    </xf>
    <xf numFmtId="165" fontId="3" fillId="3" borderId="2" xfId="0" applyNumberFormat="1" applyFont="1" applyFill="1" applyBorder="1" applyAlignment="1">
      <alignment horizontal="center"/>
    </xf>
    <xf numFmtId="170" fontId="3" fillId="3" borderId="2" xfId="0" applyNumberFormat="1" applyFont="1" applyFill="1" applyBorder="1" applyAlignment="1">
      <alignment horizontal="center"/>
    </xf>
    <xf numFmtId="0" fontId="0" fillId="3" borderId="0" xfId="0" applyFill="1" applyAlignment="1"/>
    <xf numFmtId="0" fontId="32" fillId="3" borderId="2" xfId="0" applyFont="1" applyFill="1" applyBorder="1"/>
    <xf numFmtId="0" fontId="3" fillId="3" borderId="0" xfId="0" applyFont="1" applyFill="1" applyBorder="1"/>
    <xf numFmtId="0" fontId="36" fillId="0" borderId="0" xfId="15" applyFont="1" applyBorder="1" applyAlignment="1">
      <alignment horizontal="center" vertical="center"/>
    </xf>
    <xf numFmtId="0" fontId="37" fillId="0" borderId="0" xfId="15" applyFont="1" applyBorder="1" applyAlignment="1"/>
    <xf numFmtId="0" fontId="37" fillId="0" borderId="0" xfId="15" applyFont="1" applyBorder="1" applyAlignment="1">
      <alignment horizontal="center"/>
    </xf>
    <xf numFmtId="0" fontId="37" fillId="0" borderId="0" xfId="15" applyFont="1" applyBorder="1" applyAlignment="1">
      <alignment vertical="top"/>
    </xf>
    <xf numFmtId="165" fontId="37" fillId="0" borderId="0" xfId="15" applyNumberFormat="1" applyFont="1" applyBorder="1" applyAlignment="1">
      <alignment horizontal="right" vertical="center"/>
    </xf>
    <xf numFmtId="166" fontId="37" fillId="0" borderId="0" xfId="15" applyNumberFormat="1" applyFont="1" applyBorder="1" applyAlignment="1">
      <alignment horizontal="right" vertical="center"/>
    </xf>
    <xf numFmtId="0" fontId="31" fillId="3" borderId="0" xfId="0" applyFont="1" applyFill="1"/>
    <xf numFmtId="0" fontId="3" fillId="3" borderId="0" xfId="0" applyFont="1" applyFill="1" applyBorder="1" applyAlignment="1">
      <alignment horizontal="center" vertical="top" wrapText="1"/>
    </xf>
    <xf numFmtId="167" fontId="3" fillId="3" borderId="0" xfId="0" applyNumberFormat="1" applyFont="1" applyFill="1" applyBorder="1" applyAlignment="1">
      <alignment horizontal="center" vertical="top" wrapText="1"/>
    </xf>
    <xf numFmtId="0" fontId="3" fillId="3" borderId="0" xfId="0" applyFont="1" applyFill="1" applyBorder="1" applyAlignment="1">
      <alignment horizontal="left" vertical="top" wrapText="1"/>
    </xf>
    <xf numFmtId="0" fontId="31" fillId="3" borderId="2" xfId="0" applyFont="1" applyFill="1" applyBorder="1" applyAlignment="1">
      <alignment horizontal="center"/>
    </xf>
    <xf numFmtId="0" fontId="9" fillId="3" borderId="0" xfId="0" applyFont="1" applyFill="1" applyAlignment="1"/>
    <xf numFmtId="0" fontId="0" fillId="3" borderId="0" xfId="0" applyFill="1" applyBorder="1"/>
    <xf numFmtId="2" fontId="0" fillId="3" borderId="0" xfId="0" applyNumberFormat="1" applyFill="1" applyBorder="1"/>
    <xf numFmtId="0" fontId="21" fillId="0" borderId="0" xfId="16" applyFont="1" applyBorder="1" applyAlignment="1">
      <alignment vertical="center" wrapText="1"/>
    </xf>
    <xf numFmtId="0" fontId="38" fillId="0" borderId="0" xfId="16" applyFont="1" applyBorder="1" applyAlignment="1">
      <alignment vertical="center" wrapText="1"/>
    </xf>
    <xf numFmtId="0" fontId="3" fillId="3" borderId="0" xfId="0" applyFont="1" applyFill="1" applyAlignment="1"/>
    <xf numFmtId="167" fontId="0" fillId="3" borderId="0" xfId="0" applyNumberFormat="1" applyFill="1" applyBorder="1"/>
    <xf numFmtId="166" fontId="17" fillId="3" borderId="0" xfId="17" applyNumberFormat="1" applyFont="1" applyFill="1" applyBorder="1" applyAlignment="1">
      <alignment horizontal="right" vertical="center"/>
    </xf>
    <xf numFmtId="172" fontId="17" fillId="3" borderId="0" xfId="17" applyNumberFormat="1" applyFont="1" applyFill="1" applyBorder="1" applyAlignment="1">
      <alignment horizontal="right" vertical="center"/>
    </xf>
    <xf numFmtId="0" fontId="38" fillId="3" borderId="0" xfId="18" applyFont="1" applyFill="1" applyBorder="1" applyAlignment="1">
      <alignment horizontal="center" vertical="center" wrapText="1"/>
    </xf>
    <xf numFmtId="0" fontId="19" fillId="3" borderId="0" xfId="0" applyFont="1" applyFill="1" applyBorder="1"/>
    <xf numFmtId="0" fontId="21" fillId="3" borderId="0" xfId="18" applyFont="1" applyFill="1" applyBorder="1" applyAlignment="1">
      <alignment horizontal="center" vertical="center" wrapText="1"/>
    </xf>
    <xf numFmtId="2" fontId="32" fillId="3" borderId="0" xfId="0" applyNumberFormat="1" applyFont="1" applyFill="1" applyAlignment="1">
      <alignment horizontal="center"/>
    </xf>
    <xf numFmtId="171" fontId="3" fillId="3" borderId="0" xfId="0" applyNumberFormat="1" applyFont="1" applyFill="1" applyAlignment="1">
      <alignment horizontal="center"/>
    </xf>
    <xf numFmtId="2" fontId="3" fillId="3" borderId="0" xfId="0" applyNumberFormat="1" applyFont="1" applyFill="1" applyAlignment="1">
      <alignment horizontal="center"/>
    </xf>
    <xf numFmtId="0" fontId="29" fillId="3" borderId="0" xfId="0" applyFont="1" applyFill="1"/>
    <xf numFmtId="0" fontId="31" fillId="3" borderId="1" xfId="0" applyFont="1" applyFill="1" applyBorder="1" applyAlignment="1">
      <alignment horizontal="left" vertical="center"/>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9" fillId="3" borderId="0" xfId="0" applyFont="1" applyFill="1" applyAlignment="1">
      <alignment vertical="top"/>
    </xf>
    <xf numFmtId="170" fontId="32" fillId="3" borderId="2" xfId="0" applyNumberFormat="1" applyFont="1" applyFill="1" applyBorder="1" applyAlignment="1">
      <alignment horizontal="center"/>
    </xf>
    <xf numFmtId="2" fontId="32" fillId="3" borderId="2" xfId="0" applyNumberFormat="1" applyFont="1" applyFill="1" applyBorder="1" applyAlignment="1">
      <alignment horizontal="center"/>
    </xf>
    <xf numFmtId="0" fontId="37" fillId="3" borderId="0" xfId="17" applyFont="1" applyFill="1" applyBorder="1" applyAlignment="1">
      <alignment horizontal="left" vertical="top" wrapText="1"/>
    </xf>
    <xf numFmtId="165" fontId="37" fillId="3" borderId="0" xfId="17" applyNumberFormat="1" applyFont="1" applyFill="1" applyBorder="1" applyAlignment="1">
      <alignment horizontal="right" vertical="center"/>
    </xf>
    <xf numFmtId="166" fontId="37" fillId="3" borderId="0" xfId="17" applyNumberFormat="1" applyFont="1" applyFill="1" applyBorder="1" applyAlignment="1">
      <alignment horizontal="right" vertical="center"/>
    </xf>
    <xf numFmtId="172" fontId="37" fillId="3" borderId="0" xfId="17" applyNumberFormat="1" applyFont="1" applyFill="1" applyBorder="1" applyAlignment="1">
      <alignment horizontal="right" vertical="center"/>
    </xf>
    <xf numFmtId="0" fontId="3" fillId="0" borderId="0" xfId="0" applyFont="1"/>
    <xf numFmtId="0" fontId="36" fillId="3" borderId="0" xfId="18" applyFont="1" applyFill="1" applyBorder="1" applyAlignment="1">
      <alignment horizontal="center" vertical="center" wrapText="1"/>
    </xf>
    <xf numFmtId="0" fontId="31" fillId="3" borderId="1" xfId="0" applyFont="1" applyFill="1" applyBorder="1" applyAlignment="1">
      <alignment vertical="center"/>
    </xf>
    <xf numFmtId="170" fontId="31" fillId="3" borderId="1" xfId="0" applyNumberFormat="1" applyFont="1" applyFill="1" applyBorder="1" applyAlignment="1">
      <alignment horizontal="center" vertical="center"/>
    </xf>
    <xf numFmtId="2" fontId="31" fillId="3" borderId="1" xfId="0" applyNumberFormat="1" applyFont="1" applyFill="1" applyBorder="1" applyAlignment="1">
      <alignment horizontal="center" vertical="center"/>
    </xf>
    <xf numFmtId="0" fontId="35" fillId="3" borderId="0" xfId="0" applyFont="1" applyFill="1" applyAlignment="1">
      <alignment horizontal="left"/>
    </xf>
    <xf numFmtId="0" fontId="9" fillId="3" borderId="0" xfId="0" applyFont="1" applyFill="1" applyAlignment="1">
      <alignment horizontal="left"/>
    </xf>
    <xf numFmtId="2" fontId="5" fillId="0" borderId="0" xfId="6" applyNumberFormat="1" applyFont="1" applyAlignment="1">
      <alignment horizontal="left" vertical="top" wrapText="1"/>
    </xf>
    <xf numFmtId="2" fontId="5" fillId="3" borderId="0" xfId="0" applyNumberFormat="1" applyFont="1" applyFill="1" applyAlignment="1">
      <alignment horizontal="left" vertical="center" wrapText="1"/>
    </xf>
    <xf numFmtId="2" fontId="5" fillId="3" borderId="0" xfId="0" applyNumberFormat="1" applyFont="1" applyFill="1" applyAlignment="1">
      <alignment horizontal="left" vertical="top" wrapText="1"/>
    </xf>
    <xf numFmtId="0" fontId="20" fillId="0" borderId="0" xfId="5" applyFill="1" applyAlignment="1">
      <alignment horizontal="left"/>
    </xf>
    <xf numFmtId="0" fontId="2" fillId="0" borderId="0" xfId="1" applyFont="1" applyFill="1" applyAlignment="1">
      <alignment horizontal="center"/>
    </xf>
    <xf numFmtId="0" fontId="5" fillId="0" borderId="0" xfId="2" applyFont="1" applyFill="1" applyAlignment="1">
      <alignment horizontal="left" vertical="center"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2" fontId="5" fillId="3" borderId="0" xfId="0" applyNumberFormat="1" applyFont="1" applyFill="1" applyAlignment="1">
      <alignment horizontal="left"/>
    </xf>
    <xf numFmtId="0" fontId="5" fillId="0" borderId="0" xfId="2" applyFont="1" applyFill="1" applyAlignment="1">
      <alignment horizontal="left" vertical="center"/>
    </xf>
    <xf numFmtId="0" fontId="9" fillId="3" borderId="0" xfId="0" applyFont="1" applyFill="1" applyAlignment="1">
      <alignment horizontal="left"/>
    </xf>
    <xf numFmtId="0" fontId="21" fillId="3" borderId="0" xfId="7" applyFont="1" applyFill="1" applyBorder="1" applyAlignment="1">
      <alignment horizontal="center" vertical="center" wrapText="1"/>
    </xf>
    <xf numFmtId="0" fontId="18" fillId="0" borderId="0" xfId="6" applyFont="1" applyAlignment="1">
      <alignment horizontal="left" vertical="center" wrapText="1"/>
    </xf>
    <xf numFmtId="2" fontId="5" fillId="3" borderId="0" xfId="0" applyNumberFormat="1" applyFont="1" applyFill="1" applyAlignment="1">
      <alignment horizontal="left" vertical="center" wrapText="1"/>
    </xf>
    <xf numFmtId="0" fontId="31" fillId="3" borderId="3"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 xfId="0" applyFont="1" applyFill="1" applyBorder="1" applyAlignment="1">
      <alignment horizontal="center"/>
    </xf>
    <xf numFmtId="2" fontId="5" fillId="0" borderId="0" xfId="6" applyNumberFormat="1" applyFont="1" applyAlignment="1">
      <alignment horizontal="left" vertical="center" wrapText="1"/>
    </xf>
    <xf numFmtId="2" fontId="5" fillId="0" borderId="0" xfId="6" applyNumberFormat="1" applyFont="1" applyAlignment="1">
      <alignment horizontal="left" vertical="top" wrapText="1"/>
    </xf>
    <xf numFmtId="0" fontId="11" fillId="3" borderId="3" xfId="11" applyFont="1" applyFill="1" applyBorder="1" applyAlignment="1">
      <alignment horizontal="center" vertical="center" wrapText="1"/>
    </xf>
    <xf numFmtId="0" fontId="11" fillId="3" borderId="0" xfId="11" applyFont="1" applyFill="1" applyBorder="1" applyAlignment="1">
      <alignment horizontal="center" vertical="center" wrapText="1"/>
    </xf>
    <xf numFmtId="0" fontId="11" fillId="3" borderId="2" xfId="11" applyFont="1" applyFill="1" applyBorder="1" applyAlignment="1">
      <alignment horizontal="center" vertical="center" wrapText="1"/>
    </xf>
    <xf numFmtId="2" fontId="5" fillId="3" borderId="0" xfId="0" applyNumberFormat="1" applyFont="1" applyFill="1" applyAlignment="1">
      <alignment horizontal="left" vertical="top" wrapText="1"/>
    </xf>
    <xf numFmtId="0" fontId="31" fillId="3" borderId="1" xfId="0" applyFont="1" applyFill="1" applyBorder="1" applyAlignment="1">
      <alignment horizontal="center" vertical="center" wrapText="1"/>
    </xf>
    <xf numFmtId="0" fontId="11" fillId="3" borderId="3" xfId="11" applyFont="1" applyFill="1" applyBorder="1" applyAlignment="1">
      <alignment horizontal="left" vertical="center" wrapText="1"/>
    </xf>
    <xf numFmtId="0" fontId="11" fillId="3" borderId="0" xfId="11" applyFont="1" applyFill="1" applyBorder="1" applyAlignment="1">
      <alignment horizontal="left" vertical="center" wrapText="1"/>
    </xf>
    <xf numFmtId="0" fontId="11" fillId="3" borderId="2" xfId="11" applyFont="1" applyFill="1" applyBorder="1" applyAlignment="1">
      <alignment horizontal="left" vertical="center" wrapText="1"/>
    </xf>
    <xf numFmtId="0" fontId="31" fillId="3" borderId="0" xfId="0" applyFont="1" applyFill="1" applyAlignment="1">
      <alignment horizontal="left" vertical="top" wrapText="1"/>
    </xf>
    <xf numFmtId="0" fontId="31" fillId="3" borderId="3"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0" xfId="0" applyFont="1" applyFill="1" applyAlignment="1">
      <alignment horizontal="left" wrapText="1"/>
    </xf>
    <xf numFmtId="0" fontId="11" fillId="3" borderId="0" xfId="0" applyFont="1" applyFill="1" applyAlignment="1">
      <alignment horizontal="left" wrapText="1"/>
    </xf>
    <xf numFmtId="0" fontId="24" fillId="3" borderId="0" xfId="0" applyFont="1" applyFill="1" applyAlignment="1">
      <alignment horizontal="center" vertical="center" wrapText="1"/>
    </xf>
    <xf numFmtId="0" fontId="38" fillId="0" borderId="0" xfId="18" applyFont="1" applyBorder="1" applyAlignment="1">
      <alignment horizontal="center" vertical="center" wrapText="1"/>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11" fillId="4" borderId="0" xfId="0" applyFont="1" applyFill="1" applyAlignment="1">
      <alignment horizontal="left"/>
    </xf>
    <xf numFmtId="2" fontId="11" fillId="4" borderId="0" xfId="0" applyNumberFormat="1" applyFont="1" applyFill="1" applyAlignment="1">
      <alignment horizontal="right"/>
    </xf>
    <xf numFmtId="0" fontId="7" fillId="3" borderId="0" xfId="19" applyFont="1" applyFill="1"/>
    <xf numFmtId="0" fontId="3" fillId="3" borderId="0" xfId="0" applyFont="1" applyFill="1" applyAlignment="1">
      <alignment wrapText="1"/>
    </xf>
    <xf numFmtId="0" fontId="3" fillId="3" borderId="0" xfId="0" applyFont="1" applyFill="1" applyAlignment="1">
      <alignment horizontal="left" wrapText="1"/>
    </xf>
    <xf numFmtId="0" fontId="7" fillId="0" borderId="0" xfId="19" applyFont="1"/>
    <xf numFmtId="0" fontId="5" fillId="0" borderId="0" xfId="2" applyFont="1" applyAlignment="1">
      <alignment horizontal="left"/>
    </xf>
    <xf numFmtId="0" fontId="7" fillId="3" borderId="0" xfId="19" applyFont="1" applyFill="1" applyAlignment="1"/>
    <xf numFmtId="0" fontId="10" fillId="0" borderId="0" xfId="19" applyFont="1" applyAlignment="1"/>
    <xf numFmtId="0" fontId="7" fillId="0" borderId="0" xfId="19" applyFont="1" applyFill="1"/>
    <xf numFmtId="0" fontId="12" fillId="3" borderId="0" xfId="19" applyFont="1" applyFill="1"/>
    <xf numFmtId="2" fontId="5" fillId="3" borderId="0" xfId="0" applyNumberFormat="1" applyFont="1" applyFill="1" applyAlignment="1">
      <alignment horizontal="left" vertical="center"/>
    </xf>
    <xf numFmtId="2" fontId="5" fillId="3" borderId="0" xfId="0" applyNumberFormat="1" applyFont="1" applyFill="1" applyAlignment="1">
      <alignment horizontal="left" vertical="center"/>
    </xf>
    <xf numFmtId="0" fontId="3" fillId="0" borderId="0" xfId="0" applyFont="1" applyFill="1" applyAlignment="1">
      <alignment horizontal="left" vertical="center"/>
    </xf>
    <xf numFmtId="2" fontId="5" fillId="0" borderId="0" xfId="0" applyNumberFormat="1" applyFont="1" applyFill="1" applyAlignment="1">
      <alignment vertical="center"/>
    </xf>
    <xf numFmtId="0" fontId="28" fillId="0" borderId="0" xfId="0" applyFont="1" applyFill="1" applyAlignment="1">
      <alignment horizontal="center" vertical="center" wrapText="1"/>
    </xf>
    <xf numFmtId="0" fontId="28" fillId="0" borderId="0" xfId="0" applyFont="1" applyFill="1" applyAlignment="1">
      <alignment horizontal="center" vertical="center" wrapText="1"/>
    </xf>
    <xf numFmtId="0" fontId="8" fillId="0" borderId="0" xfId="0" applyFont="1" applyFill="1" applyAlignment="1">
      <alignment horizontal="left"/>
    </xf>
    <xf numFmtId="0" fontId="0" fillId="0" borderId="0" xfId="0" applyFill="1" applyAlignment="1"/>
    <xf numFmtId="0" fontId="28" fillId="0" borderId="0" xfId="0" applyFont="1" applyFill="1" applyAlignment="1"/>
    <xf numFmtId="0" fontId="3" fillId="3" borderId="0" xfId="0" applyFont="1" applyFill="1" applyBorder="1" applyAlignment="1">
      <alignment horizontal="center"/>
    </xf>
    <xf numFmtId="167" fontId="3" fillId="3" borderId="0" xfId="0" applyNumberFormat="1" applyFont="1" applyFill="1" applyBorder="1" applyAlignment="1">
      <alignment horizontal="center"/>
    </xf>
  </cellXfs>
  <cellStyles count="20">
    <cellStyle name="Hipervínculo" xfId="5" builtinId="8"/>
    <cellStyle name="Millares 2" xfId="8" xr:uid="{762989FE-E945-4E0F-8E5B-41D0797DE405}"/>
    <cellStyle name="Normal" xfId="0" builtinId="0"/>
    <cellStyle name="Normal 2" xfId="1" xr:uid="{5B538AB8-DC5E-426A-9783-ACE04B470B39}"/>
    <cellStyle name="Normal 2 2" xfId="10" xr:uid="{E2399230-502D-47A3-8556-20E36F6DFD67}"/>
    <cellStyle name="Normal 3" xfId="3" xr:uid="{0D1BDDBD-AEC5-4A2B-A4F3-BA8C31647C46}"/>
    <cellStyle name="Normal 4" xfId="6" xr:uid="{739AE34D-4EED-4A84-9B8E-B54EF5B216AB}"/>
    <cellStyle name="Normal 4 2" xfId="19" xr:uid="{728DDE94-2BAF-4F8E-B836-A94663DF9996}"/>
    <cellStyle name="Normal 8" xfId="2" xr:uid="{E9E73F49-5F4B-43B9-8A13-D77DF62301A3}"/>
    <cellStyle name="Normal_Cuadro 1 y Gráfico 1" xfId="4" xr:uid="{727056CC-1112-4514-96E6-C79AF7B44B2D}"/>
    <cellStyle name="Normal_Cuadro 2 y Gráfico 2" xfId="7" xr:uid="{D740BB60-D52F-41CE-8EEA-3A5F7ADDAD75}"/>
    <cellStyle name="Normal_Datos" xfId="17" xr:uid="{0D51D627-DA11-47D1-8298-4E7F929ED968}"/>
    <cellStyle name="Normal_Figura 2.1" xfId="16" xr:uid="{46495E63-9F89-4D09-8D23-5349AC743996}"/>
    <cellStyle name="Normal_Figura 2.2" xfId="18" xr:uid="{FC4236E4-0B10-4E05-8E02-62B7AC676ED9}"/>
    <cellStyle name="Normal_Gráf 3" xfId="12" xr:uid="{C0704291-8C57-4FA7-A105-1A9AE0BABA4C}"/>
    <cellStyle name="Normal_Gráf 3y4" xfId="11" xr:uid="{3BA3AEAF-0410-437F-8350-F7F4CEEA2943}"/>
    <cellStyle name="Normal_Gráf 3y5" xfId="14" xr:uid="{18C59616-FB67-4BD0-AD95-44EFB792C474}"/>
    <cellStyle name="Normal_Gráfico 2.3" xfId="13" xr:uid="{CD80A24E-EC70-453C-9B4F-7E9BEB5823E1}"/>
    <cellStyle name="Normal_Gráfico 2.4" xfId="15" xr:uid="{9BE93769-330D-451E-9784-CE13D7D22A6C}"/>
    <cellStyle name="Normal_Infantil por grupos" xfId="9" xr:uid="{3B2AE4D6-8908-4426-96A3-3D0B41DFC28F}"/>
  </cellStyles>
  <dxfs count="0"/>
  <tableStyles count="0" defaultTableStyle="TableStyleMedium2" defaultPivotStyle="PivotStyleLight16"/>
  <colors>
    <mruColors>
      <color rgb="FFB40022"/>
      <color rgb="FFA50021"/>
      <color rgb="FF448182"/>
      <color rgb="FFFFF8E5"/>
      <color rgb="FF989C4E"/>
      <color rgb="FFEE833A"/>
      <color rgb="FFCD0B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806518182570986E-2"/>
          <c:y val="0.11683875239339332"/>
          <c:w val="0.87671510507986705"/>
          <c:h val="0.58157209873204418"/>
        </c:manualLayout>
      </c:layout>
      <c:scatterChart>
        <c:scatterStyle val="lineMarker"/>
        <c:varyColors val="0"/>
        <c:ser>
          <c:idx val="0"/>
          <c:order val="0"/>
          <c:tx>
            <c:strRef>
              <c:f>'G.2.1'!$H$4</c:f>
              <c:strCache>
                <c:ptCount val="1"/>
                <c:pt idx="0">
                  <c:v>Razón de mortalidad materna (RMM)</c:v>
                </c:pt>
              </c:strCache>
            </c:strRef>
          </c:tx>
          <c:spPr>
            <a:ln>
              <a:solidFill>
                <a:srgbClr val="FFC000"/>
              </a:solidFill>
            </a:ln>
          </c:spPr>
          <c:marker>
            <c:symbol val="circle"/>
            <c:size val="5"/>
            <c:spPr>
              <a:solidFill>
                <a:srgbClr val="FFC000"/>
              </a:solidFill>
              <a:ln>
                <a:solidFill>
                  <a:srgbClr val="FFC000"/>
                </a:solidFill>
              </a:ln>
            </c:spPr>
          </c:marker>
          <c:dLbls>
            <c:dLbl>
              <c:idx val="3"/>
              <c:layout>
                <c:manualLayout>
                  <c:x val="-5.031446540880509E-2"/>
                  <c:y val="-6.86922060766182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E1-4055-8A08-741A02F49438}"/>
                </c:ext>
              </c:extLst>
            </c:dLbl>
            <c:dLbl>
              <c:idx val="4"/>
              <c:layout>
                <c:manualLayout>
                  <c:x val="-5.3459119496855403E-2"/>
                  <c:y val="6.8692206076618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E1-4055-8A08-741A02F49438}"/>
                </c:ext>
              </c:extLst>
            </c:dLbl>
            <c:dLbl>
              <c:idx val="10"/>
              <c:layout>
                <c:manualLayout>
                  <c:x val="-6.2893081761006293E-3"/>
                  <c:y val="-4.2272126816380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E1-4055-8A08-741A02F494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'G.2.1'!$G$5:$G$15</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'G.2.1'!$H$5:$H$15</c:f>
              <c:numCache>
                <c:formatCode>###0.00</c:formatCode>
                <c:ptCount val="11"/>
                <c:pt idx="0">
                  <c:v>2.4503464517622078</c:v>
                </c:pt>
                <c:pt idx="1">
                  <c:v>3.0003000300030007</c:v>
                </c:pt>
                <c:pt idx="2">
                  <c:v>1.9844082211197731</c:v>
                </c:pt>
                <c:pt idx="3">
                  <c:v>2.9250762609168026</c:v>
                </c:pt>
                <c:pt idx="4">
                  <c:v>2.7847784012587198</c:v>
                </c:pt>
                <c:pt idx="5">
                  <c:v>2.8569796011656479</c:v>
                </c:pt>
                <c:pt idx="6">
                  <c:v>2.3252096321809015</c:v>
                </c:pt>
                <c:pt idx="7">
                  <c:v>1.607035895338135</c:v>
                </c:pt>
                <c:pt idx="8">
                  <c:v>2.022590783209385</c:v>
                </c:pt>
                <c:pt idx="9">
                  <c:v>3.4390260678175943</c:v>
                </c:pt>
                <c:pt idx="10">
                  <c:v>4.0524609490126728</c:v>
                </c:pt>
              </c:numCache>
            </c:numRef>
          </c:yVal>
          <c:smooth val="0"/>
          <c:extLst>
            <c:ext xmlns:c16="http://schemas.microsoft.com/office/drawing/2014/chart" uri="{C3380CC4-5D6E-409C-BE32-E72D297353CC}">
              <c16:uniqueId val="{00000000-8A50-4CD1-B19C-A74F9594D912}"/>
            </c:ext>
          </c:extLst>
        </c:ser>
        <c:dLbls>
          <c:showLegendKey val="0"/>
          <c:showVal val="0"/>
          <c:showCatName val="0"/>
          <c:showSerName val="0"/>
          <c:showPercent val="0"/>
          <c:showBubbleSize val="0"/>
        </c:dLbls>
        <c:axId val="513912680"/>
        <c:axId val="513907976"/>
      </c:scatterChart>
      <c:valAx>
        <c:axId val="513912680"/>
        <c:scaling>
          <c:orientation val="minMax"/>
          <c:max val="2021"/>
          <c:min val="2011"/>
        </c:scaling>
        <c:delete val="0"/>
        <c:axPos val="b"/>
        <c:title>
          <c:tx>
            <c:rich>
              <a:bodyPr/>
              <a:lstStyle/>
              <a:p>
                <a:pPr>
                  <a:defRPr/>
                </a:pPr>
                <a:r>
                  <a:rPr lang="en-US"/>
                  <a:t>Años</a:t>
                </a:r>
              </a:p>
            </c:rich>
          </c:tx>
          <c:layout>
            <c:manualLayout>
              <c:xMode val="edge"/>
              <c:yMode val="edge"/>
              <c:x val="0.47637324815530135"/>
              <c:y val="0.83746908122614128"/>
            </c:manualLayout>
          </c:layout>
          <c:overlay val="0"/>
        </c:title>
        <c:numFmt formatCode="###0" sourceLinked="1"/>
        <c:majorTickMark val="cross"/>
        <c:minorTickMark val="none"/>
        <c:tickLblPos val="low"/>
        <c:spPr>
          <a:ln w="12700">
            <a:solidFill>
              <a:schemeClr val="tx1"/>
            </a:solidFill>
            <a:prstDash val="solid"/>
          </a:ln>
        </c:spPr>
        <c:txPr>
          <a:bodyPr rot="0" vert="horz" anchor="ctr" anchorCtr="1"/>
          <a:lstStyle/>
          <a:p>
            <a:pPr>
              <a:defRPr/>
            </a:pPr>
            <a:endParaRPr lang="es-CR"/>
          </a:p>
        </c:txPr>
        <c:crossAx val="513907976"/>
        <c:crosses val="autoZero"/>
        <c:crossBetween val="midCat"/>
        <c:majorUnit val="1"/>
        <c:minorUnit val="1"/>
      </c:valAx>
      <c:valAx>
        <c:axId val="513907976"/>
        <c:scaling>
          <c:orientation val="minMax"/>
          <c:max val="4.5"/>
          <c:min val="1"/>
        </c:scaling>
        <c:delete val="0"/>
        <c:axPos val="l"/>
        <c:majorGridlines>
          <c:spPr>
            <a:ln w="3175">
              <a:solidFill>
                <a:srgbClr val="C0C0C0"/>
              </a:solidFill>
              <a:prstDash val="solid"/>
            </a:ln>
          </c:spPr>
        </c:majorGridlines>
        <c:title>
          <c:tx>
            <c:rich>
              <a:bodyPr rot="0" vert="horz"/>
              <a:lstStyle/>
              <a:p>
                <a:pPr>
                  <a:defRPr/>
                </a:pPr>
                <a:r>
                  <a:rPr lang="en-US"/>
                  <a:t>RMM</a:t>
                </a:r>
              </a:p>
            </c:rich>
          </c:tx>
          <c:layout>
            <c:manualLayout>
              <c:xMode val="edge"/>
              <c:yMode val="edge"/>
              <c:x val="0"/>
              <c:y val="1.00153969734014E-2"/>
            </c:manualLayout>
          </c:layout>
          <c:overlay val="0"/>
        </c:title>
        <c:numFmt formatCode="#,##0.0" sourceLinked="0"/>
        <c:majorTickMark val="cross"/>
        <c:minorTickMark val="none"/>
        <c:tickLblPos val="nextTo"/>
        <c:spPr>
          <a:ln w="12700">
            <a:solidFill>
              <a:schemeClr val="tx1"/>
            </a:solidFill>
            <a:prstDash val="solid"/>
          </a:ln>
        </c:spPr>
        <c:txPr>
          <a:bodyPr rot="0" vert="horz"/>
          <a:lstStyle/>
          <a:p>
            <a:pPr>
              <a:defRPr/>
            </a:pPr>
            <a:endParaRPr lang="es-CR"/>
          </a:p>
        </c:txPr>
        <c:crossAx val="513912680"/>
        <c:crosses val="autoZero"/>
        <c:crossBetween val="midCat"/>
        <c:majorUnit val="0.5"/>
        <c:minorUnit val="0.1"/>
      </c:valAx>
      <c:spPr>
        <a:noFill/>
        <a:ln w="3175">
          <a:noFill/>
          <a:prstDash val="solid"/>
        </a:ln>
      </c:spPr>
    </c:plotArea>
    <c:plotVisOnly val="1"/>
    <c:dispBlanksAs val="gap"/>
    <c:showDLblsOverMax val="0"/>
  </c:chart>
  <c:spPr>
    <a:noFill/>
    <a:ln w="9525">
      <a:noFill/>
    </a:ln>
  </c:spPr>
  <c:txPr>
    <a:bodyPr/>
    <a:lstStyle/>
    <a:p>
      <a:pPr>
        <a:defRPr sz="1100" b="0" i="0" u="none" strike="noStrike" baseline="0">
          <a:solidFill>
            <a:srgbClr val="000000"/>
          </a:solidFill>
          <a:latin typeface="Open Sans Condensed" pitchFamily="2" charset="0"/>
          <a:ea typeface="Open Sans Condensed" pitchFamily="2" charset="0"/>
          <a:cs typeface="Open Sans Condensed" pitchFamily="2" charset="0"/>
        </a:defRPr>
      </a:pPr>
      <a:endParaRPr lang="es-CR"/>
    </a:p>
  </c:txPr>
  <c:printSettings>
    <c:headerFooter alignWithMargins="0"/>
    <c:pageMargins b="1" l="0.750000000000001" r="0.750000000000001" t="1" header="0" footer="0"/>
    <c:pageSetup orientation="landscape" horizontalDpi="120" verticalDpi="14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7282618908919E-2"/>
          <c:y val="0.10621981352749317"/>
          <c:w val="0.93435341415656381"/>
          <c:h val="0.66719433399122929"/>
        </c:manualLayout>
      </c:layout>
      <c:lineChart>
        <c:grouping val="standard"/>
        <c:varyColors val="0"/>
        <c:ser>
          <c:idx val="1"/>
          <c:order val="0"/>
          <c:tx>
            <c:strRef>
              <c:f>'[1]Gráfico 2.2'!$P$6</c:f>
              <c:strCache>
                <c:ptCount val="1"/>
                <c:pt idx="0">
                  <c:v>Obstétricas directas</c:v>
                </c:pt>
              </c:strCache>
            </c:strRef>
          </c:tx>
          <c:spPr>
            <a:ln w="22225" cap="rnd">
              <a:solidFill>
                <a:srgbClr val="FFC000"/>
              </a:solidFill>
              <a:round/>
            </a:ln>
            <a:effectLst/>
          </c:spPr>
          <c:marker>
            <c:symbol val="circle"/>
            <c:size val="5"/>
            <c:spPr>
              <a:solidFill>
                <a:srgbClr val="FFC000"/>
              </a:solidFill>
              <a:ln w="9525">
                <a:solidFill>
                  <a:srgbClr val="FFC000"/>
                </a:solidFill>
              </a:ln>
              <a:effectLst/>
            </c:spPr>
          </c:marker>
          <c:dLbls>
            <c:dLbl>
              <c:idx val="0"/>
              <c:layout>
                <c:manualLayout>
                  <c:x val="-4.418492242925081E-2"/>
                  <c:y val="-3.0560094376053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C-4A02-919F-A6C45B41C050}"/>
                </c:ext>
              </c:extLst>
            </c:dLbl>
            <c:dLbl>
              <c:idx val="2"/>
              <c:layout>
                <c:manualLayout>
                  <c:x val="-4.1544658402848156E-2"/>
                  <c:y val="5.1042293811005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C-4A02-919F-A6C45B41C050}"/>
                </c:ext>
              </c:extLst>
            </c:dLbl>
            <c:dLbl>
              <c:idx val="5"/>
              <c:layout>
                <c:manualLayout>
                  <c:x val="-3.8904394376445516E-2"/>
                  <c:y val="7.1442890857769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7C-4A02-919F-A6C45B41C050}"/>
                </c:ext>
              </c:extLst>
            </c:dLbl>
            <c:dLbl>
              <c:idx val="7"/>
              <c:layout>
                <c:manualLayout>
                  <c:x val="-3.9177326143324705E-2"/>
                  <c:y val="-3.4640213785406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DC-45C0-86BD-BE7FE363A146}"/>
                </c:ext>
              </c:extLst>
            </c:dLbl>
            <c:dLbl>
              <c:idx val="9"/>
              <c:layout>
                <c:manualLayout>
                  <c:x val="-3.9026844416725041E-2"/>
                  <c:y val="-6.7281169060229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DC-45C0-86BD-BE7FE363A146}"/>
                </c:ext>
              </c:extLst>
            </c:dLbl>
            <c:dLbl>
              <c:idx val="10"/>
              <c:layout>
                <c:manualLayout>
                  <c:x val="-1.1616330136950896E-2"/>
                  <c:y val="5.1042293811005016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Open Sans Condensed" pitchFamily="2" charset="0"/>
                      <a:ea typeface="Open Sans Condensed" pitchFamily="2" charset="0"/>
                      <a:cs typeface="Open Sans Condensed" pitchFamily="2" charset="0"/>
                    </a:defRPr>
                  </a:pPr>
                  <a:endParaRPr lang="es-CR"/>
                </a:p>
              </c:txPr>
              <c:dLblPos val="r"/>
              <c:showLegendKey val="0"/>
              <c:showVal val="1"/>
              <c:showCatName val="0"/>
              <c:showSerName val="0"/>
              <c:showPercent val="0"/>
              <c:showBubbleSize val="0"/>
              <c:extLst>
                <c:ext xmlns:c15="http://schemas.microsoft.com/office/drawing/2012/chart" uri="{CE6537A1-D6FC-4f65-9D91-7224C49458BB}">
                  <c15:layout>
                    <c:manualLayout>
                      <c:w val="6.4607260726072605E-2"/>
                      <c:h val="9.7841263436282994E-2"/>
                    </c:manualLayout>
                  </c15:layout>
                </c:ext>
                <c:ext xmlns:c16="http://schemas.microsoft.com/office/drawing/2014/chart" uri="{C3380CC4-5D6E-409C-BE32-E72D297353CC}">
                  <c16:uniqueId val="{00000004-647C-4A02-919F-A6C45B41C05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Open Sans Condensed" pitchFamily="2" charset="0"/>
                    <a:ea typeface="Open Sans Condensed" pitchFamily="2" charset="0"/>
                    <a:cs typeface="Open Sans Condensed" pitchFamily="2" charset="0"/>
                  </a:defRPr>
                </a:pPr>
                <a:endParaRPr lang="es-C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'[1]Gráfico 2.2'!$I$14:$I$24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'G.2.2'!$Q$8:$Q$18</c:f>
              <c:numCache>
                <c:formatCode>0.0</c:formatCode>
                <c:ptCount val="11"/>
                <c:pt idx="0">
                  <c:v>82.35294117647058</c:v>
                </c:pt>
                <c:pt idx="1">
                  <c:v>77.272727272727266</c:v>
                </c:pt>
                <c:pt idx="2">
                  <c:v>46.153846153846153</c:v>
                </c:pt>
                <c:pt idx="3">
                  <c:v>61.904761904761905</c:v>
                </c:pt>
                <c:pt idx="4">
                  <c:v>73.68421052631578</c:v>
                </c:pt>
                <c:pt idx="5">
                  <c:v>45</c:v>
                </c:pt>
                <c:pt idx="6">
                  <c:v>62.5</c:v>
                </c:pt>
                <c:pt idx="7">
                  <c:v>54.54545454545454</c:v>
                </c:pt>
                <c:pt idx="8">
                  <c:v>83.333333333333343</c:v>
                </c:pt>
                <c:pt idx="9">
                  <c:v>61.111111111111114</c:v>
                </c:pt>
                <c:pt idx="10">
                  <c:v>45.454545454545453</c:v>
                </c:pt>
              </c:numCache>
            </c:numRef>
          </c:val>
          <c:smooth val="0"/>
          <c:extLst>
            <c:ext xmlns:c16="http://schemas.microsoft.com/office/drawing/2014/chart" uri="{C3380CC4-5D6E-409C-BE32-E72D297353CC}">
              <c16:uniqueId val="{00000005-647C-4A02-919F-A6C45B41C050}"/>
            </c:ext>
          </c:extLst>
        </c:ser>
        <c:ser>
          <c:idx val="2"/>
          <c:order val="1"/>
          <c:tx>
            <c:strRef>
              <c:f>'G.2.2'!$R$7</c:f>
              <c:strCache>
                <c:ptCount val="1"/>
                <c:pt idx="0">
                  <c:v>Obstétricas indirectas</c:v>
                </c:pt>
              </c:strCache>
            </c:strRef>
          </c:tx>
          <c:spPr>
            <a:ln w="22225" cap="rnd">
              <a:solidFill>
                <a:schemeClr val="tx2">
                  <a:lumMod val="75000"/>
                </a:schemeClr>
              </a:solidFill>
              <a:round/>
            </a:ln>
            <a:effectLst/>
          </c:spPr>
          <c:marker>
            <c:symbol val="circle"/>
            <c:size val="5"/>
            <c:spPr>
              <a:solidFill>
                <a:schemeClr val="tx2">
                  <a:lumMod val="75000"/>
                  <a:alpha val="88000"/>
                </a:schemeClr>
              </a:solidFill>
              <a:ln w="9525">
                <a:solidFill>
                  <a:schemeClr val="tx2">
                    <a:lumMod val="75000"/>
                  </a:schemeClr>
                </a:solidFill>
              </a:ln>
              <a:effectLst/>
            </c:spPr>
          </c:marker>
          <c:dLbls>
            <c:dLbl>
              <c:idx val="2"/>
              <c:layout>
                <c:manualLayout>
                  <c:x val="-3.3623866323640283E-2"/>
                  <c:y val="-5.5122413220357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7C-4A02-919F-A6C45B41C050}"/>
                </c:ext>
              </c:extLst>
            </c:dLbl>
            <c:dLbl>
              <c:idx val="5"/>
              <c:layout>
                <c:manualLayout>
                  <c:x val="-3.8904394376445516E-2"/>
                  <c:y val="-5.104229381100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7C-4A02-919F-A6C45B41C050}"/>
                </c:ext>
              </c:extLst>
            </c:dLbl>
            <c:dLbl>
              <c:idx val="10"/>
              <c:layout>
                <c:manualLayout>
                  <c:x val="-1.4256594163353344E-2"/>
                  <c:y val="-6.7362771448416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7C-4A02-919F-A6C45B41C05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Open Sans Condensed" pitchFamily="2" charset="0"/>
                    <a:ea typeface="Open Sans Condensed" pitchFamily="2" charset="0"/>
                    <a:cs typeface="Open Sans Condensed" pitchFamily="2" charset="0"/>
                  </a:defRPr>
                </a:pPr>
                <a:endParaRPr lang="es-C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'[1]Gráfico 2.2'!$I$14:$I$24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'G.2.2'!$R$8:$R$18</c:f>
              <c:numCache>
                <c:formatCode>0.0</c:formatCode>
                <c:ptCount val="11"/>
                <c:pt idx="0">
                  <c:v>17.647058823529413</c:v>
                </c:pt>
                <c:pt idx="1">
                  <c:v>22.727272727272727</c:v>
                </c:pt>
                <c:pt idx="2">
                  <c:v>53.846153846153847</c:v>
                </c:pt>
                <c:pt idx="3">
                  <c:v>38.095238095238095</c:v>
                </c:pt>
                <c:pt idx="4">
                  <c:v>26.315789473684209</c:v>
                </c:pt>
                <c:pt idx="5">
                  <c:v>55.000000000000007</c:v>
                </c:pt>
                <c:pt idx="6">
                  <c:v>37.5</c:v>
                </c:pt>
                <c:pt idx="7">
                  <c:v>45.454545454545453</c:v>
                </c:pt>
                <c:pt idx="8">
                  <c:v>16.666666666666664</c:v>
                </c:pt>
                <c:pt idx="9">
                  <c:v>38.888888888888893</c:v>
                </c:pt>
                <c:pt idx="10">
                  <c:v>54.54545454545454</c:v>
                </c:pt>
              </c:numCache>
            </c:numRef>
          </c:val>
          <c:smooth val="0"/>
          <c:extLst>
            <c:ext xmlns:c16="http://schemas.microsoft.com/office/drawing/2014/chart" uri="{C3380CC4-5D6E-409C-BE32-E72D297353CC}">
              <c16:uniqueId val="{00000009-647C-4A02-919F-A6C45B41C050}"/>
            </c:ext>
          </c:extLst>
        </c:ser>
        <c:dLbls>
          <c:showLegendKey val="0"/>
          <c:showVal val="0"/>
          <c:showCatName val="0"/>
          <c:showSerName val="0"/>
          <c:showPercent val="0"/>
          <c:showBubbleSize val="0"/>
        </c:dLbls>
        <c:marker val="1"/>
        <c:smooth val="0"/>
        <c:axId val="968977919"/>
        <c:axId val="1"/>
      </c:lineChart>
      <c:catAx>
        <c:axId val="968977919"/>
        <c:scaling>
          <c:orientation val="minMax"/>
        </c:scaling>
        <c:delete val="0"/>
        <c:axPos val="b"/>
        <c:title>
          <c:tx>
            <c:rich>
              <a:bodyPr rot="0" spcFirstLastPara="1" vertOverflow="ellipsis" vert="horz" wrap="square" anchor="ctr" anchorCtr="1"/>
              <a:lstStyle/>
              <a:p>
                <a:pPr algn="ctr" rtl="0">
                  <a:defRPr lang="en-US" sz="1200" b="0" i="0" u="none" strike="noStrike" kern="1200" baseline="0">
                    <a:solidFill>
                      <a:sysClr val="windowText" lastClr="000000">
                        <a:lumMod val="65000"/>
                        <a:lumOff val="35000"/>
                      </a:sysClr>
                    </a:solidFill>
                    <a:latin typeface="Open Sans Condensed Medium" pitchFamily="2" charset="0"/>
                    <a:ea typeface="Open Sans Condensed Medium" pitchFamily="2" charset="0"/>
                    <a:cs typeface="Open Sans Condensed Medium" pitchFamily="2" charset="0"/>
                  </a:defRPr>
                </a:pPr>
                <a:r>
                  <a:rPr lang="en-US" sz="1200" b="0" i="0" u="none" strike="noStrike" kern="1200" baseline="0">
                    <a:solidFill>
                      <a:sysClr val="windowText" lastClr="000000">
                        <a:lumMod val="65000"/>
                        <a:lumOff val="35000"/>
                      </a:sysClr>
                    </a:solidFill>
                    <a:latin typeface="Open Sans Condensed Medium" pitchFamily="2" charset="0"/>
                    <a:ea typeface="Open Sans Condensed Medium" pitchFamily="2" charset="0"/>
                    <a:cs typeface="Open Sans Condensed Medium" pitchFamily="2" charset="0"/>
                  </a:rPr>
                  <a:t>Años</a:t>
                </a:r>
              </a:p>
            </c:rich>
          </c:tx>
          <c:layout>
            <c:manualLayout>
              <c:xMode val="edge"/>
              <c:yMode val="edge"/>
              <c:x val="0.50056132899855299"/>
              <c:y val="0.84901953678384345"/>
            </c:manualLayout>
          </c:layout>
          <c:overlay val="0"/>
          <c:spPr>
            <a:noFill/>
            <a:ln>
              <a:noFill/>
            </a:ln>
            <a:effectLst/>
          </c:spPr>
        </c:title>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crossAx val="1"/>
        <c:crossesAt val="0"/>
        <c:auto val="1"/>
        <c:lblAlgn val="ctr"/>
        <c:lblOffset val="100"/>
        <c:tickLbl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Open Sans Condensed Medium" pitchFamily="2" charset="0"/>
                    <a:ea typeface="Open Sans Condensed Medium" pitchFamily="2" charset="0"/>
                    <a:cs typeface="Open Sans Condensed Medium" pitchFamily="2" charset="0"/>
                  </a:defRPr>
                </a:pPr>
                <a:r>
                  <a:rPr lang="es-CR" sz="1200" b="0" i="0" u="none" strike="noStrike" kern="1200" baseline="0">
                    <a:solidFill>
                      <a:sysClr val="windowText" lastClr="000000">
                        <a:lumMod val="65000"/>
                        <a:lumOff val="35000"/>
                      </a:sysClr>
                    </a:solidFill>
                    <a:latin typeface="Open Sans Condensed Medium" pitchFamily="2" charset="0"/>
                    <a:ea typeface="Open Sans Condensed Medium" pitchFamily="2" charset="0"/>
                    <a:cs typeface="Open Sans Condensed Medium" pitchFamily="2" charset="0"/>
                  </a:rPr>
                  <a:t>Porcentaje</a:t>
                </a:r>
              </a:p>
            </c:rich>
          </c:tx>
          <c:layout>
            <c:manualLayout>
              <c:xMode val="edge"/>
              <c:yMode val="edge"/>
              <c:x val="0"/>
              <c:y val="1.9121945452337471E-3"/>
            </c:manualLayout>
          </c:layout>
          <c:overlay val="0"/>
          <c:spPr>
            <a:noFill/>
            <a:ln>
              <a:noFill/>
            </a:ln>
            <a:effectLst/>
          </c:spPr>
        </c:title>
        <c:numFmt formatCode="0" sourceLinked="0"/>
        <c:majorTickMark val="cross"/>
        <c:minorTickMark val="none"/>
        <c:tickLblPos val="nextTo"/>
        <c:spPr>
          <a:noFill/>
          <a:ln w="9525">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crossAx val="968977919"/>
        <c:crosses val="autoZero"/>
        <c:crossBetween val="between"/>
      </c:valAx>
      <c:spPr>
        <a:noFill/>
        <a:ln w="25400">
          <a:noFill/>
        </a:ln>
      </c:spPr>
    </c:plotArea>
    <c:legend>
      <c:legendPos val="b"/>
      <c:layout>
        <c:manualLayout>
          <c:xMode val="edge"/>
          <c:yMode val="edge"/>
          <c:x val="1.600529945689963E-2"/>
          <c:y val="0.90954996211247652"/>
          <c:w val="0.97301580440869717"/>
          <c:h val="7.9523276117681951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legend>
    <c:plotVisOnly val="1"/>
    <c:dispBlanksAs val="gap"/>
    <c:showDLblsOverMax val="0"/>
  </c:chart>
  <c:spPr>
    <a:solidFill>
      <a:schemeClr val="bg1"/>
    </a:solid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61592300962376E-2"/>
          <c:y val="0.13149606299212599"/>
          <c:w val="0.89907174103237097"/>
          <c:h val="0.61976394391202139"/>
        </c:manualLayout>
      </c:layout>
      <c:barChart>
        <c:barDir val="col"/>
        <c:grouping val="clustered"/>
        <c:varyColors val="0"/>
        <c:ser>
          <c:idx val="0"/>
          <c:order val="0"/>
          <c:tx>
            <c:strRef>
              <c:f>'G.2.3'!$I$5</c:f>
              <c:strCache>
                <c:ptCount val="1"/>
                <c:pt idx="0">
                  <c:v>Defunciones maternas</c:v>
                </c:pt>
              </c:strCache>
            </c:strRef>
          </c:tx>
          <c:spPr>
            <a:solidFill>
              <a:srgbClr val="002060"/>
            </a:solidFill>
            <a:ln>
              <a:solidFill>
                <a:schemeClr val="tx1"/>
              </a:solidFill>
            </a:ln>
          </c:spPr>
          <c:invertIfNegative val="0"/>
          <c:dLbls>
            <c:spPr>
              <a:noFill/>
              <a:ln>
                <a:noFill/>
              </a:ln>
              <a:effectLst/>
            </c:spPr>
            <c:txPr>
              <a:bodyPr wrap="square" lIns="38100" tIns="19050" rIns="38100" bIns="19050" anchor="ctr">
                <a:spAutoFit/>
              </a:bodyPr>
              <a:lstStyle/>
              <a:p>
                <a:pPr>
                  <a:defRPr>
                    <a:solidFill>
                      <a:schemeClr val="bg1"/>
                    </a:solidFill>
                    <a:latin typeface="Open Sans Condensed" pitchFamily="2" charset="0"/>
                    <a:ea typeface="Open Sans Condensed" pitchFamily="2" charset="0"/>
                    <a:cs typeface="Open Sans Condensed" pitchFamily="2" charset="0"/>
                  </a:defRPr>
                </a:pPr>
                <a:endParaRPr lang="es-C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'[1]Gráfico 2.3'!$K$10:$K$13</c:f>
              <c:strCache>
                <c:ptCount val="4"/>
                <c:pt idx="0">
                  <c:v>Menores de 25 años</c:v>
                </c:pt>
                <c:pt idx="1">
                  <c:v>25-29</c:v>
                </c:pt>
                <c:pt idx="2">
                  <c:v>30-34</c:v>
                </c:pt>
                <c:pt idx="3">
                  <c:v>35 años y más</c:v>
                </c:pt>
              </c:strCache>
            </c:strRef>
          </c:cat>
          <c:val>
            <c:numRef>
              <c:f>'G.2.3'!$J$10:$J$13</c:f>
              <c:numCache>
                <c:formatCode>0.0</c:formatCode>
                <c:ptCount val="4"/>
                <c:pt idx="0">
                  <c:v>9.0909090909090917</c:v>
                </c:pt>
                <c:pt idx="1">
                  <c:v>18.181818181818183</c:v>
                </c:pt>
                <c:pt idx="2">
                  <c:v>27.27272727272727</c:v>
                </c:pt>
                <c:pt idx="3">
                  <c:v>45.454545454545453</c:v>
                </c:pt>
              </c:numCache>
            </c:numRef>
          </c:val>
          <c:extLst>
            <c:ext xmlns:c16="http://schemas.microsoft.com/office/drawing/2014/chart" uri="{C3380CC4-5D6E-409C-BE32-E72D297353CC}">
              <c16:uniqueId val="{00000000-6E45-4BDC-B202-07A274F483A4}"/>
            </c:ext>
          </c:extLst>
        </c:ser>
        <c:ser>
          <c:idx val="1"/>
          <c:order val="1"/>
          <c:tx>
            <c:strRef>
              <c:f>'G.2.3'!$K$5</c:f>
              <c:strCache>
                <c:ptCount val="1"/>
                <c:pt idx="0">
                  <c:v>Nacimientos</c:v>
                </c:pt>
              </c:strCache>
            </c:strRef>
          </c:tx>
          <c:spPr>
            <a:solidFill>
              <a:srgbClr val="FFC000"/>
            </a:solidFill>
            <a:ln>
              <a:solidFill>
                <a:schemeClr val="tx1"/>
              </a:solidFill>
            </a:ln>
          </c:spPr>
          <c:invertIfNegative val="0"/>
          <c:dLbls>
            <c:dLbl>
              <c:idx val="0"/>
              <c:layout>
                <c:manualLayout>
                  <c:x val="0"/>
                  <c:y val="9.64640902141930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7C-482F-BD9F-B79F8337CCFC}"/>
                </c:ext>
              </c:extLst>
            </c:dLbl>
            <c:dLbl>
              <c:idx val="1"/>
              <c:layout>
                <c:manualLayout>
                  <c:x val="-7.7847649883434352E-17"/>
                  <c:y val="8.78539608436210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7C-482F-BD9F-B79F8337CCFC}"/>
                </c:ext>
              </c:extLst>
            </c:dLbl>
            <c:dLbl>
              <c:idx val="2"/>
              <c:layout>
                <c:manualLayout>
                  <c:x val="0"/>
                  <c:y val="8.5917511876777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7C-482F-BD9F-B79F8337CCFC}"/>
                </c:ext>
              </c:extLst>
            </c:dLbl>
            <c:spPr>
              <a:noFill/>
              <a:ln>
                <a:noFill/>
              </a:ln>
              <a:effectLst/>
            </c:spPr>
            <c:txPr>
              <a:bodyPr wrap="square" lIns="38100" tIns="19050" rIns="38100" bIns="19050" anchor="ctr">
                <a:spAutoFit/>
              </a:bodyPr>
              <a:lstStyle/>
              <a:p>
                <a:pPr>
                  <a:defRPr>
                    <a:latin typeface="Open Sans Condensed" pitchFamily="2" charset="0"/>
                    <a:ea typeface="Open Sans Condensed" pitchFamily="2" charset="0"/>
                    <a:cs typeface="Open Sans Condensed" pitchFamily="2" charset="0"/>
                  </a:defRPr>
                </a:pPr>
                <a:endParaRPr lang="es-C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'[1]Gráfico 2.3'!$K$10:$K$13</c:f>
              <c:strCache>
                <c:ptCount val="4"/>
                <c:pt idx="0">
                  <c:v>Menores de 25 años</c:v>
                </c:pt>
                <c:pt idx="1">
                  <c:v>25-29</c:v>
                </c:pt>
                <c:pt idx="2">
                  <c:v>30-34</c:v>
                </c:pt>
                <c:pt idx="3">
                  <c:v>35 años y más</c:v>
                </c:pt>
              </c:strCache>
            </c:strRef>
          </c:cat>
          <c:val>
            <c:numRef>
              <c:f>'G.2.3'!$L$10:$L$13</c:f>
              <c:numCache>
                <c:formatCode>0.0</c:formatCode>
                <c:ptCount val="4"/>
                <c:pt idx="0">
                  <c:v>33.192665622408555</c:v>
                </c:pt>
                <c:pt idx="1">
                  <c:v>27.736109831383025</c:v>
                </c:pt>
                <c:pt idx="2">
                  <c:v>22.924536994379434</c:v>
                </c:pt>
                <c:pt idx="3">
                  <c:v>16.146687551828986</c:v>
                </c:pt>
              </c:numCache>
            </c:numRef>
          </c:val>
          <c:extLst>
            <c:ext xmlns:c16="http://schemas.microsoft.com/office/drawing/2014/chart" uri="{C3380CC4-5D6E-409C-BE32-E72D297353CC}">
              <c16:uniqueId val="{00000002-6E45-4BDC-B202-07A274F483A4}"/>
            </c:ext>
          </c:extLst>
        </c:ser>
        <c:dLbls>
          <c:showLegendKey val="0"/>
          <c:showVal val="0"/>
          <c:showCatName val="0"/>
          <c:showSerName val="0"/>
          <c:showPercent val="0"/>
          <c:showBubbleSize val="0"/>
        </c:dLbls>
        <c:gapWidth val="115"/>
        <c:overlap val="-22"/>
        <c:axId val="970106975"/>
        <c:axId val="1"/>
      </c:barChart>
      <c:lineChart>
        <c:grouping val="standard"/>
        <c:varyColors val="0"/>
        <c:ser>
          <c:idx val="2"/>
          <c:order val="2"/>
          <c:tx>
            <c:strRef>
              <c:f>'G.2.3'!$M$5</c:f>
              <c:strCache>
                <c:ptCount val="1"/>
                <c:pt idx="0">
                  <c:v>RMM</c:v>
                </c:pt>
              </c:strCache>
            </c:strRef>
          </c:tx>
          <c:spPr>
            <a:ln>
              <a:solidFill>
                <a:srgbClr val="A50021"/>
              </a:solidFill>
            </a:ln>
            <a:effectLst/>
          </c:spPr>
          <c:marker>
            <c:symbol val="triangle"/>
            <c:size val="5"/>
            <c:spPr>
              <a:solidFill>
                <a:srgbClr val="A50021"/>
              </a:solidFill>
              <a:ln w="19050">
                <a:solidFill>
                  <a:srgbClr val="A50021"/>
                </a:solidFill>
              </a:ln>
            </c:spPr>
          </c:marker>
          <c:dLbls>
            <c:dLbl>
              <c:idx val="0"/>
              <c:layout>
                <c:manualLayout>
                  <c:x val="-5.0254341220697725E-2"/>
                  <c:y val="-6.8287526427061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45-4BDC-B202-07A274F483A4}"/>
                </c:ext>
              </c:extLst>
            </c:dLbl>
            <c:dLbl>
              <c:idx val="1"/>
              <c:layout>
                <c:manualLayout>
                  <c:x val="-4.6204925021315013E-2"/>
                  <c:y val="-7.5782881002087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7C-482F-BD9F-B79F8337CCF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Open Sans Condensed" pitchFamily="2" charset="0"/>
                    <a:ea typeface="Open Sans Condensed" pitchFamily="2" charset="0"/>
                    <a:cs typeface="Open Sans Condensed" pitchFamily="2" charset="0"/>
                  </a:defRPr>
                </a:pPr>
                <a:endParaRPr lang="es-C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'G.2.3'!$M$10:$M$13</c:f>
              <c:numCache>
                <c:formatCode>0.0</c:formatCode>
                <c:ptCount val="4"/>
                <c:pt idx="0">
                  <c:v>1.1103708638685321</c:v>
                </c:pt>
                <c:pt idx="1">
                  <c:v>2.6576307222111484</c:v>
                </c:pt>
                <c:pt idx="2">
                  <c:v>4.823151125401929</c:v>
                </c:pt>
                <c:pt idx="3">
                  <c:v>11.412919424788862</c:v>
                </c:pt>
              </c:numCache>
            </c:numRef>
          </c:val>
          <c:smooth val="0"/>
          <c:extLst>
            <c:ext xmlns:c16="http://schemas.microsoft.com/office/drawing/2014/chart" uri="{C3380CC4-5D6E-409C-BE32-E72D297353CC}">
              <c16:uniqueId val="{00000005-6E45-4BDC-B202-07A274F483A4}"/>
            </c:ext>
          </c:extLst>
        </c:ser>
        <c:dLbls>
          <c:showLegendKey val="0"/>
          <c:showVal val="0"/>
          <c:showCatName val="0"/>
          <c:showSerName val="0"/>
          <c:showPercent val="0"/>
          <c:showBubbleSize val="0"/>
        </c:dLbls>
        <c:marker val="1"/>
        <c:smooth val="0"/>
        <c:axId val="1167847167"/>
        <c:axId val="1274039903"/>
      </c:lineChart>
      <c:catAx>
        <c:axId val="970106975"/>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Open Sans Condensed Medium" pitchFamily="2" charset="0"/>
                    <a:ea typeface="Open Sans Condensed Medium" pitchFamily="2" charset="0"/>
                    <a:cs typeface="Open Sans Condensed Medium" pitchFamily="2" charset="0"/>
                  </a:defRPr>
                </a:pPr>
                <a:r>
                  <a:rPr lang="es-CR" sz="1200">
                    <a:latin typeface="Open Sans Condensed Medium" pitchFamily="2" charset="0"/>
                    <a:ea typeface="Open Sans Condensed Medium" pitchFamily="2" charset="0"/>
                    <a:cs typeface="Open Sans Condensed Medium" pitchFamily="2" charset="0"/>
                  </a:rPr>
                  <a:t>Grupos de edades</a:t>
                </a:r>
              </a:p>
            </c:rich>
          </c:tx>
          <c:layout>
            <c:manualLayout>
              <c:xMode val="edge"/>
              <c:yMode val="edge"/>
              <c:x val="0.38556451872087422"/>
              <c:y val="0.84"/>
            </c:manualLayout>
          </c:layout>
          <c:overlay val="0"/>
          <c:spPr>
            <a:noFill/>
            <a:ln>
              <a:noFill/>
            </a:ln>
            <a:effectLst/>
          </c:spPr>
        </c:title>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s-CR" sz="1050" b="0"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crossAx val="1"/>
        <c:crossesAt val="0"/>
        <c:auto val="1"/>
        <c:lblAlgn val="ctr"/>
        <c:lblOffset val="100"/>
        <c:noMultiLvlLbl val="0"/>
      </c:catAx>
      <c:valAx>
        <c:axId val="1"/>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ctr" rtl="0">
                  <a:defRPr lang="es-CR" sz="1200" b="0" i="0" u="none" strike="noStrike" kern="1200" baseline="0">
                    <a:solidFill>
                      <a:sysClr val="windowText" lastClr="000000"/>
                    </a:solidFill>
                    <a:latin typeface="Open Sans Condensed Medium" pitchFamily="2" charset="0"/>
                    <a:ea typeface="Open Sans Condensed Medium" pitchFamily="2" charset="0"/>
                    <a:cs typeface="Open Sans Condensed Medium" pitchFamily="2" charset="0"/>
                  </a:defRPr>
                </a:pPr>
                <a:r>
                  <a:rPr lang="es-CR" sz="1200" b="0" i="0" u="none" strike="noStrike" kern="1200" baseline="0">
                    <a:solidFill>
                      <a:sysClr val="windowText" lastClr="000000"/>
                    </a:solidFill>
                    <a:latin typeface="Open Sans Condensed Medium" pitchFamily="2" charset="0"/>
                    <a:ea typeface="Open Sans Condensed Medium" pitchFamily="2" charset="0"/>
                    <a:cs typeface="Open Sans Condensed Medium" pitchFamily="2" charset="0"/>
                  </a:rPr>
                  <a:t>Porcentaje</a:t>
                </a:r>
              </a:p>
            </c:rich>
          </c:tx>
          <c:layout>
            <c:manualLayout>
              <c:xMode val="edge"/>
              <c:yMode val="edge"/>
              <c:x val="1.3917055988439404E-3"/>
              <c:y val="2.6482336889517202E-3"/>
            </c:manualLayout>
          </c:layout>
          <c:overlay val="0"/>
          <c:spPr>
            <a:noFill/>
            <a:ln>
              <a:noFill/>
            </a:ln>
            <a:effectLst/>
          </c:spPr>
        </c:title>
        <c:numFmt formatCode="0" sourceLinked="0"/>
        <c:majorTickMark val="cross"/>
        <c:minorTickMark val="none"/>
        <c:tickLblPos val="nextTo"/>
        <c:spPr>
          <a:noFill/>
          <a:ln w="9525">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crossAx val="970106975"/>
        <c:crosses val="autoZero"/>
        <c:crossBetween val="between"/>
        <c:majorUnit val="10"/>
        <c:minorUnit val="2"/>
      </c:valAx>
      <c:valAx>
        <c:axId val="1274039903"/>
        <c:scaling>
          <c:orientation val="minMax"/>
        </c:scaling>
        <c:delete val="0"/>
        <c:axPos val="r"/>
        <c:title>
          <c:tx>
            <c:rich>
              <a:bodyPr rot="0" vert="horz"/>
              <a:lstStyle/>
              <a:p>
                <a:pPr>
                  <a:defRPr sz="1200">
                    <a:solidFill>
                      <a:sysClr val="windowText" lastClr="000000"/>
                    </a:solidFill>
                    <a:latin typeface="Open Sans Condensed Medium" pitchFamily="2" charset="0"/>
                    <a:ea typeface="Open Sans Condensed Medium" pitchFamily="2" charset="0"/>
                    <a:cs typeface="Open Sans Condensed Medium" pitchFamily="2" charset="0"/>
                  </a:defRPr>
                </a:pPr>
                <a:r>
                  <a:rPr lang="es-CR" sz="1200" b="0">
                    <a:solidFill>
                      <a:sysClr val="windowText" lastClr="000000"/>
                    </a:solidFill>
                    <a:latin typeface="Open Sans Condensed Medium" pitchFamily="2" charset="0"/>
                    <a:ea typeface="Open Sans Condensed Medium" pitchFamily="2" charset="0"/>
                    <a:cs typeface="Open Sans Condensed Medium" pitchFamily="2" charset="0"/>
                  </a:rPr>
                  <a:t>RMM</a:t>
                </a:r>
              </a:p>
            </c:rich>
          </c:tx>
          <c:layout>
            <c:manualLayout>
              <c:xMode val="edge"/>
              <c:yMode val="edge"/>
              <c:x val="0.93634752662286636"/>
              <c:y val="2.1534364571860671E-4"/>
            </c:manualLayout>
          </c:layout>
          <c:overlay val="0"/>
        </c:title>
        <c:numFmt formatCode="#,##0" sourceLinked="0"/>
        <c:majorTickMark val="out"/>
        <c:minorTickMark val="none"/>
        <c:tickLblPos val="nextTo"/>
        <c:spPr>
          <a:ln>
            <a:solidFill>
              <a:schemeClr val="bg2">
                <a:lumMod val="75000"/>
              </a:schemeClr>
            </a:solidFill>
          </a:ln>
        </c:spPr>
        <c:txPr>
          <a:bodyPr/>
          <a:lstStyle/>
          <a:p>
            <a:pPr>
              <a:defRPr sz="1100">
                <a:latin typeface="Open Sans Condensed" pitchFamily="2" charset="0"/>
                <a:ea typeface="Open Sans Condensed" pitchFamily="2" charset="0"/>
                <a:cs typeface="Open Sans Condensed" pitchFamily="2" charset="0"/>
              </a:defRPr>
            </a:pPr>
            <a:endParaRPr lang="es-CR"/>
          </a:p>
        </c:txPr>
        <c:crossAx val="1167847167"/>
        <c:crosses val="max"/>
        <c:crossBetween val="between"/>
      </c:valAx>
      <c:catAx>
        <c:axId val="1167847167"/>
        <c:scaling>
          <c:orientation val="minMax"/>
        </c:scaling>
        <c:delete val="1"/>
        <c:axPos val="b"/>
        <c:majorTickMark val="out"/>
        <c:minorTickMark val="none"/>
        <c:tickLblPos val="nextTo"/>
        <c:crossAx val="1274039903"/>
        <c:crosses val="autoZero"/>
        <c:auto val="1"/>
        <c:lblAlgn val="ctr"/>
        <c:lblOffset val="100"/>
        <c:noMultiLvlLbl val="0"/>
      </c:catAx>
      <c:spPr>
        <a:noFill/>
        <a:ln w="25400">
          <a:noFill/>
        </a:ln>
      </c:spPr>
    </c:plotArea>
    <c:legend>
      <c:legendPos val="b"/>
      <c:layout>
        <c:manualLayout>
          <c:xMode val="edge"/>
          <c:yMode val="edge"/>
          <c:x val="7.2928639718125273E-3"/>
          <c:y val="0.92080814952126666"/>
          <c:w val="0.98987755102040798"/>
          <c:h val="7.4359341445955615E-2"/>
        </c:manualLayout>
      </c:layout>
      <c:overlay val="0"/>
      <c:spPr>
        <a:noFill/>
        <a:ln>
          <a:noFill/>
        </a:ln>
        <a:effectLst/>
      </c:spPr>
      <c:txPr>
        <a:bodyPr rot="0" spcFirstLastPara="1" vertOverflow="ellipsis" vert="horz" wrap="square" anchor="ctr" anchorCtr="1"/>
        <a:lstStyle/>
        <a:p>
          <a:pPr algn="ctr">
            <a:defRPr lang="es-CR" sz="1100" b="1" i="0" u="none" strike="noStrike" kern="1200" baseline="0">
              <a:solidFill>
                <a:schemeClr val="tx1">
                  <a:lumMod val="65000"/>
                  <a:lumOff val="35000"/>
                </a:schemeClr>
              </a:solidFill>
              <a:latin typeface="Open Sans Condensed" pitchFamily="2" charset="0"/>
              <a:ea typeface="Open Sans Condensed" pitchFamily="2" charset="0"/>
              <a:cs typeface="Open Sans Condensed" pitchFamily="2" charset="0"/>
            </a:defRPr>
          </a:pPr>
          <a:endParaRPr lang="es-CR"/>
        </a:p>
      </c:txPr>
    </c:legend>
    <c:plotVisOnly val="1"/>
    <c:dispBlanksAs val="gap"/>
    <c:showDLblsOverMax val="0"/>
  </c:chart>
  <c:spPr>
    <a:solidFill>
      <a:schemeClr val="bg1"/>
    </a:solid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49509558774164"/>
          <c:y val="9.2649879161144463E-2"/>
          <c:w val="0.5981355173412688"/>
          <c:h val="0.88535900834177905"/>
        </c:manualLayout>
      </c:layout>
      <c:pieChart>
        <c:varyColors val="1"/>
        <c:ser>
          <c:idx val="0"/>
          <c:order val="0"/>
          <c:dPt>
            <c:idx val="0"/>
            <c:bubble3D val="0"/>
            <c:spPr>
              <a:solidFill>
                <a:schemeClr val="accent1">
                  <a:lumMod val="50000"/>
                </a:schemeClr>
              </a:solidFill>
              <a:ln w="12700">
                <a:solidFill>
                  <a:schemeClr val="tx1"/>
                </a:solidFill>
              </a:ln>
            </c:spPr>
            <c:extLst>
              <c:ext xmlns:c16="http://schemas.microsoft.com/office/drawing/2014/chart" uri="{C3380CC4-5D6E-409C-BE32-E72D297353CC}">
                <c16:uniqueId val="{00000001-3D4A-488F-97A6-5D2103FD5257}"/>
              </c:ext>
            </c:extLst>
          </c:dPt>
          <c:dPt>
            <c:idx val="1"/>
            <c:bubble3D val="0"/>
            <c:spPr>
              <a:solidFill>
                <a:srgbClr val="448182"/>
              </a:solidFill>
              <a:ln w="12700">
                <a:solidFill>
                  <a:schemeClr val="tx1"/>
                </a:solidFill>
              </a:ln>
            </c:spPr>
            <c:extLst>
              <c:ext xmlns:c16="http://schemas.microsoft.com/office/drawing/2014/chart" uri="{C3380CC4-5D6E-409C-BE32-E72D297353CC}">
                <c16:uniqueId val="{00000003-3D4A-488F-97A6-5D2103FD5257}"/>
              </c:ext>
            </c:extLst>
          </c:dPt>
          <c:dPt>
            <c:idx val="2"/>
            <c:bubble3D val="0"/>
            <c:spPr>
              <a:solidFill>
                <a:srgbClr val="B40022"/>
              </a:solidFill>
              <a:ln w="12700">
                <a:solidFill>
                  <a:schemeClr val="tx1"/>
                </a:solidFill>
              </a:ln>
            </c:spPr>
            <c:extLst>
              <c:ext xmlns:c16="http://schemas.microsoft.com/office/drawing/2014/chart" uri="{C3380CC4-5D6E-409C-BE32-E72D297353CC}">
                <c16:uniqueId val="{00000005-3D4A-488F-97A6-5D2103FD5257}"/>
              </c:ext>
            </c:extLst>
          </c:dPt>
          <c:dPt>
            <c:idx val="3"/>
            <c:bubble3D val="0"/>
            <c:spPr>
              <a:ln w="12700">
                <a:solidFill>
                  <a:schemeClr val="tx1"/>
                </a:solidFill>
              </a:ln>
            </c:spPr>
            <c:extLst>
              <c:ext xmlns:c16="http://schemas.microsoft.com/office/drawing/2014/chart" uri="{C3380CC4-5D6E-409C-BE32-E72D297353CC}">
                <c16:uniqueId val="{00000006-3D4A-488F-97A6-5D2103FD5257}"/>
              </c:ext>
            </c:extLst>
          </c:dPt>
          <c:dLbls>
            <c:dLbl>
              <c:idx val="0"/>
              <c:tx>
                <c:rich>
                  <a:bodyPr wrap="square" lIns="38100" tIns="19050" rIns="38100" bIns="19050" anchor="ctr">
                    <a:spAutoFit/>
                  </a:bodyPr>
                  <a:lstStyle/>
                  <a:p>
                    <a:pPr>
                      <a:defRPr sz="1100">
                        <a:latin typeface="Open Sans Condensed" pitchFamily="2" charset="0"/>
                        <a:ea typeface="Open Sans Condensed" pitchFamily="2" charset="0"/>
                        <a:cs typeface="Open Sans Condensed" pitchFamily="2" charset="0"/>
                      </a:defRPr>
                    </a:pPr>
                    <a:fld id="{3E00C65F-DCD2-49F0-86B7-E558857819B5}" type="CATEGORYNAME">
                      <a:rPr lang="en-US" sz="1100"/>
                      <a:pPr>
                        <a:defRPr sz="1100">
                          <a:latin typeface="Open Sans Condensed" pitchFamily="2" charset="0"/>
                          <a:ea typeface="Open Sans Condensed" pitchFamily="2" charset="0"/>
                          <a:cs typeface="Open Sans Condensed" pitchFamily="2" charset="0"/>
                        </a:defRPr>
                      </a:pPr>
                      <a:t>[NOMBRE DE CATEGORÍA]</a:t>
                    </a:fld>
                    <a:endParaRPr lang="en-US" sz="1100" baseline="0"/>
                  </a:p>
                  <a:p>
                    <a:pPr>
                      <a:defRPr sz="1100">
                        <a:latin typeface="Open Sans Condensed" pitchFamily="2" charset="0"/>
                        <a:ea typeface="Open Sans Condensed" pitchFamily="2" charset="0"/>
                        <a:cs typeface="Open Sans Condensed" pitchFamily="2" charset="0"/>
                      </a:defRPr>
                    </a:pPr>
                    <a:fld id="{9B9FAD2A-87FD-447D-A7C6-C679289247A8}" type="VALUE">
                      <a:rPr lang="en-US" sz="1100" baseline="0"/>
                      <a:pPr>
                        <a:defRPr sz="1100">
                          <a:latin typeface="Open Sans Condensed" pitchFamily="2" charset="0"/>
                          <a:ea typeface="Open Sans Condensed" pitchFamily="2" charset="0"/>
                          <a:cs typeface="Open Sans Condensed" pitchFamily="2" charset="0"/>
                        </a:defRPr>
                      </a:pPr>
                      <a:t>[VALOR]</a:t>
                    </a:fld>
                    <a:r>
                      <a:rPr lang="en-US" sz="1100" baseline="0"/>
                      <a:t> %</a:t>
                    </a: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D4A-488F-97A6-5D2103FD5257}"/>
                </c:ext>
              </c:extLst>
            </c:dLbl>
            <c:dLbl>
              <c:idx val="1"/>
              <c:tx>
                <c:rich>
                  <a:bodyPr wrap="square" lIns="38100" tIns="19050" rIns="38100" bIns="19050" anchor="ctr">
                    <a:spAutoFit/>
                  </a:bodyPr>
                  <a:lstStyle/>
                  <a:p>
                    <a:pPr>
                      <a:defRPr sz="1100">
                        <a:latin typeface="Open Sans Condensed" pitchFamily="2" charset="0"/>
                        <a:ea typeface="Open Sans Condensed" pitchFamily="2" charset="0"/>
                        <a:cs typeface="Open Sans Condensed" pitchFamily="2" charset="0"/>
                      </a:defRPr>
                    </a:pPr>
                    <a:fld id="{EC007053-BAA3-4995-AC61-1BB2A3283E27}" type="CATEGORYNAME">
                      <a:rPr lang="en-US"/>
                      <a:pPr>
                        <a:defRPr sz="1100">
                          <a:latin typeface="Open Sans Condensed" pitchFamily="2" charset="0"/>
                          <a:ea typeface="Open Sans Condensed" pitchFamily="2" charset="0"/>
                          <a:cs typeface="Open Sans Condensed" pitchFamily="2" charset="0"/>
                        </a:defRPr>
                      </a:pPr>
                      <a:t>[NOMBRE DE CATEGORÍA]</a:t>
                    </a:fld>
                    <a:endParaRPr lang="en-US"/>
                  </a:p>
                  <a:p>
                    <a:pPr>
                      <a:defRPr sz="1100">
                        <a:latin typeface="Open Sans Condensed" pitchFamily="2" charset="0"/>
                        <a:ea typeface="Open Sans Condensed" pitchFamily="2" charset="0"/>
                        <a:cs typeface="Open Sans Condensed" pitchFamily="2" charset="0"/>
                      </a:defRPr>
                    </a:pPr>
                    <a:fld id="{89882526-1706-4223-8BCD-5B07C02D325A}" type="VALUE">
                      <a:rPr lang="en-US" baseline="0"/>
                      <a:pPr>
                        <a:defRPr sz="1100">
                          <a:latin typeface="Open Sans Condensed" pitchFamily="2" charset="0"/>
                          <a:ea typeface="Open Sans Condensed" pitchFamily="2" charset="0"/>
                          <a:cs typeface="Open Sans Condensed" pitchFamily="2" charset="0"/>
                        </a:defRPr>
                      </a:pPr>
                      <a:t>[VALOR]</a:t>
                    </a:fld>
                    <a:r>
                      <a:rPr lang="en-US" baseline="0"/>
                      <a:t> %</a:t>
                    </a: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D4A-488F-97A6-5D2103FD5257}"/>
                </c:ext>
              </c:extLst>
            </c:dLbl>
            <c:dLbl>
              <c:idx val="2"/>
              <c:tx>
                <c:rich>
                  <a:bodyPr wrap="square" lIns="38100" tIns="19050" rIns="38100" bIns="19050" anchor="ctr">
                    <a:spAutoFit/>
                  </a:bodyPr>
                  <a:lstStyle/>
                  <a:p>
                    <a:pPr>
                      <a:defRPr sz="1100">
                        <a:latin typeface="Open Sans Condensed" pitchFamily="2" charset="0"/>
                        <a:ea typeface="Open Sans Condensed" pitchFamily="2" charset="0"/>
                        <a:cs typeface="Open Sans Condensed" pitchFamily="2" charset="0"/>
                      </a:defRPr>
                    </a:pPr>
                    <a:fld id="{B4D53C94-F54B-4544-88FC-597D8C3A692E}" type="CATEGORYNAME">
                      <a:rPr lang="en-US" sz="1100"/>
                      <a:pPr>
                        <a:defRPr sz="1100">
                          <a:latin typeface="Open Sans Condensed" pitchFamily="2" charset="0"/>
                          <a:ea typeface="Open Sans Condensed" pitchFamily="2" charset="0"/>
                          <a:cs typeface="Open Sans Condensed" pitchFamily="2" charset="0"/>
                        </a:defRPr>
                      </a:pPr>
                      <a:t>[NOMBRE DE CATEGORÍA]</a:t>
                    </a:fld>
                    <a:r>
                      <a:rPr lang="en-US" sz="1100" baseline="0"/>
                      <a:t> </a:t>
                    </a:r>
                    <a:fld id="{DD65A2BB-A286-4164-91A5-2C44A075F945}" type="VALUE">
                      <a:rPr lang="en-US" sz="1100" baseline="0"/>
                      <a:pPr>
                        <a:defRPr sz="1100">
                          <a:latin typeface="Open Sans Condensed" pitchFamily="2" charset="0"/>
                          <a:ea typeface="Open Sans Condensed" pitchFamily="2" charset="0"/>
                          <a:cs typeface="Open Sans Condensed" pitchFamily="2" charset="0"/>
                        </a:defRPr>
                      </a:pPr>
                      <a:t>[VALOR]</a:t>
                    </a:fld>
                    <a:r>
                      <a:rPr lang="en-US" sz="500" baseline="0"/>
                      <a:t> </a:t>
                    </a:r>
                    <a:r>
                      <a:rPr lang="en-US" sz="1100" baseline="0"/>
                      <a:t>%</a:t>
                    </a: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D4A-488F-97A6-5D2103FD5257}"/>
                </c:ext>
              </c:extLst>
            </c:dLbl>
            <c:dLbl>
              <c:idx val="3"/>
              <c:tx>
                <c:rich>
                  <a:bodyPr wrap="square" lIns="38100" tIns="19050" rIns="38100" bIns="19050" anchor="ctr">
                    <a:spAutoFit/>
                  </a:bodyPr>
                  <a:lstStyle/>
                  <a:p>
                    <a:pPr>
                      <a:defRPr sz="1100">
                        <a:latin typeface="Open Sans Condensed" pitchFamily="2" charset="0"/>
                        <a:ea typeface="Open Sans Condensed" pitchFamily="2" charset="0"/>
                        <a:cs typeface="Open Sans Condensed" pitchFamily="2" charset="0"/>
                      </a:defRPr>
                    </a:pPr>
                    <a:fld id="{718CC847-4E68-4D4B-AA22-C65DA96A4B41}" type="CATEGORYNAME">
                      <a:rPr lang="en-US" sz="1100"/>
                      <a:pPr>
                        <a:defRPr sz="1100">
                          <a:latin typeface="Open Sans Condensed" pitchFamily="2" charset="0"/>
                          <a:ea typeface="Open Sans Condensed" pitchFamily="2" charset="0"/>
                          <a:cs typeface="Open Sans Condensed" pitchFamily="2" charset="0"/>
                        </a:defRPr>
                      </a:pPr>
                      <a:t>[NOMBRE DE CATEGORÍA]</a:t>
                    </a:fld>
                    <a:endParaRPr lang="en-US" sz="1100" baseline="0"/>
                  </a:p>
                  <a:p>
                    <a:pPr>
                      <a:defRPr sz="1100">
                        <a:latin typeface="Open Sans Condensed" pitchFamily="2" charset="0"/>
                        <a:ea typeface="Open Sans Condensed" pitchFamily="2" charset="0"/>
                        <a:cs typeface="Open Sans Condensed" pitchFamily="2" charset="0"/>
                      </a:defRPr>
                    </a:pPr>
                    <a:fld id="{59BA8945-F877-4247-93EB-055FD5090B8A}" type="VALUE">
                      <a:rPr lang="en-US" sz="1100" baseline="0"/>
                      <a:pPr>
                        <a:defRPr sz="1100">
                          <a:latin typeface="Open Sans Condensed" pitchFamily="2" charset="0"/>
                          <a:ea typeface="Open Sans Condensed" pitchFamily="2" charset="0"/>
                          <a:cs typeface="Open Sans Condensed" pitchFamily="2" charset="0"/>
                        </a:defRPr>
                      </a:pPr>
                      <a:t>[VALOR]</a:t>
                    </a:fld>
                    <a:r>
                      <a:rPr lang="en-US" sz="500" baseline="0"/>
                      <a:t> </a:t>
                    </a:r>
                    <a:r>
                      <a:rPr lang="en-US" sz="1100" baseline="0"/>
                      <a:t>%</a:t>
                    </a: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D4A-488F-97A6-5D2103FD5257}"/>
                </c:ext>
              </c:extLst>
            </c:dLbl>
            <c:spPr>
              <a:noFill/>
              <a:ln>
                <a:noFill/>
              </a:ln>
              <a:effectLst/>
            </c:spPr>
            <c:txPr>
              <a:bodyPr wrap="square" lIns="38100" tIns="19050" rIns="38100" bIns="19050" anchor="ctr">
                <a:spAutoFit/>
              </a:bodyPr>
              <a:lstStyle/>
              <a:p>
                <a:pPr>
                  <a:defRPr sz="1050">
                    <a:latin typeface="Open Sans Condensed" pitchFamily="2" charset="0"/>
                    <a:ea typeface="Open Sans Condensed" pitchFamily="2" charset="0"/>
                    <a:cs typeface="Open Sans Condensed" pitchFamily="2" charset="0"/>
                  </a:defRPr>
                </a:pPr>
                <a:endParaRPr lang="es-CR"/>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'G.2.4'!$K$8:$K$11</c:f>
              <c:strCache>
                <c:ptCount val="4"/>
                <c:pt idx="0">
                  <c:v>Ignorada</c:v>
                </c:pt>
                <c:pt idx="1">
                  <c:v>Fuera de la fuerza de trabajo o desempleada</c:v>
                </c:pt>
                <c:pt idx="2">
                  <c:v>En fuerza de trabajo</c:v>
                </c:pt>
                <c:pt idx="3">
                  <c:v>Menor</c:v>
                </c:pt>
              </c:strCache>
            </c:strRef>
          </c:cat>
          <c:val>
            <c:numRef>
              <c:f>'G.2.4'!$M$8:$M$11</c:f>
              <c:numCache>
                <c:formatCode>0.0</c:formatCode>
                <c:ptCount val="4"/>
                <c:pt idx="0">
                  <c:v>63.636363636363633</c:v>
                </c:pt>
                <c:pt idx="1">
                  <c:v>18.181818181818183</c:v>
                </c:pt>
                <c:pt idx="2">
                  <c:v>13.636363636363635</c:v>
                </c:pt>
                <c:pt idx="3">
                  <c:v>4.5454545454545459</c:v>
                </c:pt>
              </c:numCache>
            </c:numRef>
          </c:val>
          <c:extLst>
            <c:ext xmlns:c16="http://schemas.microsoft.com/office/drawing/2014/chart" uri="{C3380CC4-5D6E-409C-BE32-E72D297353CC}">
              <c16:uniqueId val="{00000007-3D4A-488F-97A6-5D2103FD525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B1BEF69-2A6E-4666-B1EF-E0DB6D71BE5D}" type="doc">
      <dgm:prSet loTypeId="urn:microsoft.com/office/officeart/2005/8/layout/pList2" loCatId="list" qsTypeId="urn:microsoft.com/office/officeart/2005/8/quickstyle/simple1" qsCatId="simple" csTypeId="urn:microsoft.com/office/officeart/2005/8/colors/colorful5" csCatId="colorful" phldr="1"/>
      <dgm:spPr/>
    </dgm:pt>
    <dgm:pt modelId="{A8B01693-DA93-46A3-B801-27573C275ADC}">
      <dgm:prSet phldrT="[Texto]" custT="1"/>
      <dgm:spPr>
        <a:solidFill>
          <a:schemeClr val="accent6">
            <a:lumMod val="75000"/>
          </a:schemeClr>
        </a:solidFill>
      </dgm:spPr>
      <dgm:t>
        <a:bodyPr/>
        <a:lstStyle/>
        <a:p>
          <a:r>
            <a:rPr lang="es-CR" sz="2800"/>
            <a:t>3,17</a:t>
          </a:r>
        </a:p>
      </dgm:t>
    </dgm:pt>
    <dgm:pt modelId="{5E460D3D-35AB-4922-A1AA-FD5C6B178D14}" type="parTrans" cxnId="{D3F3073A-0192-480D-8128-B1AC2054FC36}">
      <dgm:prSet/>
      <dgm:spPr/>
      <dgm:t>
        <a:bodyPr/>
        <a:lstStyle/>
        <a:p>
          <a:endParaRPr lang="es-CR"/>
        </a:p>
      </dgm:t>
    </dgm:pt>
    <dgm:pt modelId="{FA11A761-26FA-48E8-A265-08E4C873ACFE}" type="sibTrans" cxnId="{D3F3073A-0192-480D-8128-B1AC2054FC36}">
      <dgm:prSet/>
      <dgm:spPr/>
      <dgm:t>
        <a:bodyPr/>
        <a:lstStyle/>
        <a:p>
          <a:endParaRPr lang="es-CR"/>
        </a:p>
      </dgm:t>
    </dgm:pt>
    <dgm:pt modelId="{7CCEE4B0-CBED-49B2-A44C-AFE6E58FE050}">
      <dgm:prSet phldrT="[Texto]" custT="1"/>
      <dgm:spPr>
        <a:solidFill>
          <a:schemeClr val="accent2">
            <a:lumMod val="75000"/>
          </a:schemeClr>
        </a:solidFill>
      </dgm:spPr>
      <dgm:t>
        <a:bodyPr/>
        <a:lstStyle/>
        <a:p>
          <a:r>
            <a:rPr lang="es-CR" sz="2800"/>
            <a:t>5,61</a:t>
          </a:r>
        </a:p>
      </dgm:t>
    </dgm:pt>
    <dgm:pt modelId="{12D8E4AC-4D5C-4243-87ED-5A4770CACB85}" type="sibTrans" cxnId="{58BFF427-F14E-4DF8-8035-B9706C58AEA7}">
      <dgm:prSet/>
      <dgm:spPr/>
      <dgm:t>
        <a:bodyPr/>
        <a:lstStyle/>
        <a:p>
          <a:endParaRPr lang="es-CR"/>
        </a:p>
      </dgm:t>
    </dgm:pt>
    <dgm:pt modelId="{F570BFBE-E1F8-4E60-8A48-99A4797D5179}" type="parTrans" cxnId="{58BFF427-F14E-4DF8-8035-B9706C58AEA7}">
      <dgm:prSet/>
      <dgm:spPr/>
      <dgm:t>
        <a:bodyPr/>
        <a:lstStyle/>
        <a:p>
          <a:endParaRPr lang="es-CR"/>
        </a:p>
      </dgm:t>
    </dgm:pt>
    <dgm:pt modelId="{C5BFB985-F80D-421C-B6CA-D4B8B90A8002}" type="pres">
      <dgm:prSet presAssocID="{9B1BEF69-2A6E-4666-B1EF-E0DB6D71BE5D}" presName="Name0" presStyleCnt="0">
        <dgm:presLayoutVars>
          <dgm:dir/>
          <dgm:resizeHandles val="exact"/>
        </dgm:presLayoutVars>
      </dgm:prSet>
      <dgm:spPr/>
    </dgm:pt>
    <dgm:pt modelId="{5D16FA33-A74D-43E9-9B1A-B4ED3499630F}" type="pres">
      <dgm:prSet presAssocID="{9B1BEF69-2A6E-4666-B1EF-E0DB6D71BE5D}" presName="bkgdShp" presStyleLbl="alignAccFollowNode1" presStyleIdx="0" presStyleCnt="1" custLinFactY="400000" custLinFactNeighborX="55000" custLinFactNeighborY="401698"/>
      <dgm:spPr/>
    </dgm:pt>
    <dgm:pt modelId="{6ADDD6AE-A95D-448C-923C-35011E2A4825}" type="pres">
      <dgm:prSet presAssocID="{9B1BEF69-2A6E-4666-B1EF-E0DB6D71BE5D}" presName="linComp" presStyleCnt="0"/>
      <dgm:spPr/>
    </dgm:pt>
    <dgm:pt modelId="{43D9DB39-8B22-4FD2-966D-220341373E8E}" type="pres">
      <dgm:prSet presAssocID="{A8B01693-DA93-46A3-B801-27573C275ADC}" presName="compNode" presStyleCnt="0"/>
      <dgm:spPr/>
    </dgm:pt>
    <dgm:pt modelId="{8C97A10E-48CB-4704-BFA6-2FB9CCD8EE8B}" type="pres">
      <dgm:prSet presAssocID="{A8B01693-DA93-46A3-B801-27573C275ADC}" presName="node" presStyleLbl="node1" presStyleIdx="0" presStyleCnt="2">
        <dgm:presLayoutVars>
          <dgm:bulletEnabled val="1"/>
        </dgm:presLayoutVars>
      </dgm:prSet>
      <dgm:spPr/>
    </dgm:pt>
    <dgm:pt modelId="{ECE4155C-0CA8-445D-9B6B-9C68E530B470}" type="pres">
      <dgm:prSet presAssocID="{A8B01693-DA93-46A3-B801-27573C275ADC}" presName="invisiNode" presStyleLbl="node1" presStyleIdx="0" presStyleCnt="2"/>
      <dgm:spPr/>
    </dgm:pt>
    <dgm:pt modelId="{A2DA095A-030C-4034-9C24-C56F08AC2CEA}" type="pres">
      <dgm:prSet presAssocID="{A8B01693-DA93-46A3-B801-27573C275ADC}" presName="imagNode" presStyleLbl="fgImgPlace1" presStyleIdx="0" presStyleCnt="2"/>
      <dgm:spPr>
        <a:solidFill>
          <a:schemeClr val="accent6">
            <a:lumMod val="40000"/>
            <a:lumOff val="60000"/>
          </a:schemeClr>
        </a:solidFill>
      </dgm:spPr>
    </dgm:pt>
    <dgm:pt modelId="{A2039BC3-3277-42CF-B19B-F1571278FA10}" type="pres">
      <dgm:prSet presAssocID="{FA11A761-26FA-48E8-A265-08E4C873ACFE}" presName="sibTrans" presStyleLbl="sibTrans2D1" presStyleIdx="0" presStyleCnt="0"/>
      <dgm:spPr/>
    </dgm:pt>
    <dgm:pt modelId="{2473FAEF-A567-45DD-B516-E8F22A9E0D34}" type="pres">
      <dgm:prSet presAssocID="{7CCEE4B0-CBED-49B2-A44C-AFE6E58FE050}" presName="compNode" presStyleCnt="0"/>
      <dgm:spPr/>
    </dgm:pt>
    <dgm:pt modelId="{C9C747C0-0C5B-4541-8BB8-CDDD4222604C}" type="pres">
      <dgm:prSet presAssocID="{7CCEE4B0-CBED-49B2-A44C-AFE6E58FE050}" presName="node" presStyleLbl="node1" presStyleIdx="1" presStyleCnt="2">
        <dgm:presLayoutVars>
          <dgm:bulletEnabled val="1"/>
        </dgm:presLayoutVars>
      </dgm:prSet>
      <dgm:spPr/>
    </dgm:pt>
    <dgm:pt modelId="{A4CFCF6E-572C-4C9E-A994-52E103E78BEE}" type="pres">
      <dgm:prSet presAssocID="{7CCEE4B0-CBED-49B2-A44C-AFE6E58FE050}" presName="invisiNode" presStyleLbl="node1" presStyleIdx="1" presStyleCnt="2"/>
      <dgm:spPr/>
    </dgm:pt>
    <dgm:pt modelId="{8051DAA8-37E7-4C1C-AD7A-A2D1791F58BD}" type="pres">
      <dgm:prSet presAssocID="{7CCEE4B0-CBED-49B2-A44C-AFE6E58FE050}" presName="imagNode" presStyleLbl="fgImgPlace1" presStyleIdx="1" presStyleCnt="2"/>
      <dgm:spPr>
        <a:solidFill>
          <a:schemeClr val="accent2">
            <a:lumMod val="20000"/>
            <a:lumOff val="80000"/>
          </a:schemeClr>
        </a:solidFill>
      </dgm:spPr>
    </dgm:pt>
  </dgm:ptLst>
  <dgm:cxnLst>
    <dgm:cxn modelId="{58BFF427-F14E-4DF8-8035-B9706C58AEA7}" srcId="{9B1BEF69-2A6E-4666-B1EF-E0DB6D71BE5D}" destId="{7CCEE4B0-CBED-49B2-A44C-AFE6E58FE050}" srcOrd="1" destOrd="0" parTransId="{F570BFBE-E1F8-4E60-8A48-99A4797D5179}" sibTransId="{12D8E4AC-4D5C-4243-87ED-5A4770CACB85}"/>
    <dgm:cxn modelId="{D3F3073A-0192-480D-8128-B1AC2054FC36}" srcId="{9B1BEF69-2A6E-4666-B1EF-E0DB6D71BE5D}" destId="{A8B01693-DA93-46A3-B801-27573C275ADC}" srcOrd="0" destOrd="0" parTransId="{5E460D3D-35AB-4922-A1AA-FD5C6B178D14}" sibTransId="{FA11A761-26FA-48E8-A265-08E4C873ACFE}"/>
    <dgm:cxn modelId="{2621755B-2D5B-4916-BC1A-3CFD202E9152}" type="presOf" srcId="{9B1BEF69-2A6E-4666-B1EF-E0DB6D71BE5D}" destId="{C5BFB985-F80D-421C-B6CA-D4B8B90A8002}" srcOrd="0" destOrd="0" presId="urn:microsoft.com/office/officeart/2005/8/layout/pList2"/>
    <dgm:cxn modelId="{EA20AF96-F67F-42DB-83C5-6758F22979C4}" type="presOf" srcId="{A8B01693-DA93-46A3-B801-27573C275ADC}" destId="{8C97A10E-48CB-4704-BFA6-2FB9CCD8EE8B}" srcOrd="0" destOrd="0" presId="urn:microsoft.com/office/officeart/2005/8/layout/pList2"/>
    <dgm:cxn modelId="{EAAD97FC-C91D-4C8B-B6E0-F188ADEBB9DB}" type="presOf" srcId="{7CCEE4B0-CBED-49B2-A44C-AFE6E58FE050}" destId="{C9C747C0-0C5B-4541-8BB8-CDDD4222604C}" srcOrd="0" destOrd="0" presId="urn:microsoft.com/office/officeart/2005/8/layout/pList2"/>
    <dgm:cxn modelId="{793939FF-C5EA-4D47-AD40-4539B273BADE}" type="presOf" srcId="{FA11A761-26FA-48E8-A265-08E4C873ACFE}" destId="{A2039BC3-3277-42CF-B19B-F1571278FA10}" srcOrd="0" destOrd="0" presId="urn:microsoft.com/office/officeart/2005/8/layout/pList2"/>
    <dgm:cxn modelId="{9C8405EA-5BF3-4588-8D2C-EF20FA6E92C7}" type="presParOf" srcId="{C5BFB985-F80D-421C-B6CA-D4B8B90A8002}" destId="{5D16FA33-A74D-43E9-9B1A-B4ED3499630F}" srcOrd="0" destOrd="0" presId="urn:microsoft.com/office/officeart/2005/8/layout/pList2"/>
    <dgm:cxn modelId="{F59DF85B-0287-4224-9647-7E2E99BFBB0D}" type="presParOf" srcId="{C5BFB985-F80D-421C-B6CA-D4B8B90A8002}" destId="{6ADDD6AE-A95D-448C-923C-35011E2A4825}" srcOrd="1" destOrd="0" presId="urn:microsoft.com/office/officeart/2005/8/layout/pList2"/>
    <dgm:cxn modelId="{E135CE1D-CF39-43D0-9867-403488BB403E}" type="presParOf" srcId="{6ADDD6AE-A95D-448C-923C-35011E2A4825}" destId="{43D9DB39-8B22-4FD2-966D-220341373E8E}" srcOrd="0" destOrd="0" presId="urn:microsoft.com/office/officeart/2005/8/layout/pList2"/>
    <dgm:cxn modelId="{48C32517-EB0E-47B3-B937-82F71E54F228}" type="presParOf" srcId="{43D9DB39-8B22-4FD2-966D-220341373E8E}" destId="{8C97A10E-48CB-4704-BFA6-2FB9CCD8EE8B}" srcOrd="0" destOrd="0" presId="urn:microsoft.com/office/officeart/2005/8/layout/pList2"/>
    <dgm:cxn modelId="{4051AED8-056E-4EF0-BBB5-C3C53C5D0EAF}" type="presParOf" srcId="{43D9DB39-8B22-4FD2-966D-220341373E8E}" destId="{ECE4155C-0CA8-445D-9B6B-9C68E530B470}" srcOrd="1" destOrd="0" presId="urn:microsoft.com/office/officeart/2005/8/layout/pList2"/>
    <dgm:cxn modelId="{D7DEDA8C-6C97-47F9-BEE8-9571E0EA2670}" type="presParOf" srcId="{43D9DB39-8B22-4FD2-966D-220341373E8E}" destId="{A2DA095A-030C-4034-9C24-C56F08AC2CEA}" srcOrd="2" destOrd="0" presId="urn:microsoft.com/office/officeart/2005/8/layout/pList2"/>
    <dgm:cxn modelId="{4CEDA38F-0BE6-477A-8A8F-F2FDF7A62341}" type="presParOf" srcId="{6ADDD6AE-A95D-448C-923C-35011E2A4825}" destId="{A2039BC3-3277-42CF-B19B-F1571278FA10}" srcOrd="1" destOrd="0" presId="urn:microsoft.com/office/officeart/2005/8/layout/pList2"/>
    <dgm:cxn modelId="{BCC7070B-409C-4330-852E-98AF171777CC}" type="presParOf" srcId="{6ADDD6AE-A95D-448C-923C-35011E2A4825}" destId="{2473FAEF-A567-45DD-B516-E8F22A9E0D34}" srcOrd="2" destOrd="0" presId="urn:microsoft.com/office/officeart/2005/8/layout/pList2"/>
    <dgm:cxn modelId="{17F230A8-0FB0-499D-BD03-D231EBA4045C}" type="presParOf" srcId="{2473FAEF-A567-45DD-B516-E8F22A9E0D34}" destId="{C9C747C0-0C5B-4541-8BB8-CDDD4222604C}" srcOrd="0" destOrd="0" presId="urn:microsoft.com/office/officeart/2005/8/layout/pList2"/>
    <dgm:cxn modelId="{F17811EC-F228-46B7-9E3A-766CB2CA8219}" type="presParOf" srcId="{2473FAEF-A567-45DD-B516-E8F22A9E0D34}" destId="{A4CFCF6E-572C-4C9E-A994-52E103E78BEE}" srcOrd="1" destOrd="0" presId="urn:microsoft.com/office/officeart/2005/8/layout/pList2"/>
    <dgm:cxn modelId="{9251AF4C-6B59-407D-83B7-9DB12E082E8E}" type="presParOf" srcId="{2473FAEF-A567-45DD-B516-E8F22A9E0D34}" destId="{8051DAA8-37E7-4C1C-AD7A-A2D1791F58BD}" srcOrd="2" destOrd="0" presId="urn:microsoft.com/office/officeart/2005/8/layout/p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B1BEF69-2A6E-4666-B1EF-E0DB6D71BE5D}" type="doc">
      <dgm:prSet loTypeId="urn:microsoft.com/office/officeart/2005/8/layout/pList2" loCatId="list" qsTypeId="urn:microsoft.com/office/officeart/2005/8/quickstyle/simple1" qsCatId="simple" csTypeId="urn:microsoft.com/office/officeart/2005/8/colors/colorful5" csCatId="colorful" phldr="1"/>
      <dgm:spPr/>
    </dgm:pt>
    <dgm:pt modelId="{A8B01693-DA93-46A3-B801-27573C275ADC}">
      <dgm:prSet phldrT="[Texto]" custT="1"/>
      <dgm:spPr>
        <a:solidFill>
          <a:schemeClr val="accent6">
            <a:lumMod val="75000"/>
          </a:schemeClr>
        </a:solidFill>
      </dgm:spPr>
      <dgm:t>
        <a:bodyPr/>
        <a:lstStyle/>
        <a:p>
          <a:r>
            <a:rPr lang="es-CR" sz="2800"/>
            <a:t>4,60</a:t>
          </a:r>
        </a:p>
      </dgm:t>
    </dgm:pt>
    <dgm:pt modelId="{5E460D3D-35AB-4922-A1AA-FD5C6B178D14}" type="parTrans" cxnId="{D3F3073A-0192-480D-8128-B1AC2054FC36}">
      <dgm:prSet/>
      <dgm:spPr/>
      <dgm:t>
        <a:bodyPr/>
        <a:lstStyle/>
        <a:p>
          <a:endParaRPr lang="es-CR"/>
        </a:p>
      </dgm:t>
    </dgm:pt>
    <dgm:pt modelId="{FA11A761-26FA-48E8-A265-08E4C873ACFE}" type="sibTrans" cxnId="{D3F3073A-0192-480D-8128-B1AC2054FC36}">
      <dgm:prSet/>
      <dgm:spPr/>
      <dgm:t>
        <a:bodyPr/>
        <a:lstStyle/>
        <a:p>
          <a:endParaRPr lang="es-CR"/>
        </a:p>
      </dgm:t>
    </dgm:pt>
    <dgm:pt modelId="{7CCEE4B0-CBED-49B2-A44C-AFE6E58FE050}">
      <dgm:prSet phldrT="[Texto]" custT="1"/>
      <dgm:spPr>
        <a:solidFill>
          <a:schemeClr val="accent2">
            <a:lumMod val="75000"/>
          </a:schemeClr>
        </a:solidFill>
      </dgm:spPr>
      <dgm:t>
        <a:bodyPr/>
        <a:lstStyle/>
        <a:p>
          <a:r>
            <a:rPr lang="es-CR" sz="2800"/>
            <a:t>1,85</a:t>
          </a:r>
        </a:p>
      </dgm:t>
    </dgm:pt>
    <dgm:pt modelId="{12D8E4AC-4D5C-4243-87ED-5A4770CACB85}" type="sibTrans" cxnId="{58BFF427-F14E-4DF8-8035-B9706C58AEA7}">
      <dgm:prSet/>
      <dgm:spPr/>
      <dgm:t>
        <a:bodyPr/>
        <a:lstStyle/>
        <a:p>
          <a:endParaRPr lang="es-CR"/>
        </a:p>
      </dgm:t>
    </dgm:pt>
    <dgm:pt modelId="{F570BFBE-E1F8-4E60-8A48-99A4797D5179}" type="parTrans" cxnId="{58BFF427-F14E-4DF8-8035-B9706C58AEA7}">
      <dgm:prSet/>
      <dgm:spPr/>
      <dgm:t>
        <a:bodyPr/>
        <a:lstStyle/>
        <a:p>
          <a:endParaRPr lang="es-CR"/>
        </a:p>
      </dgm:t>
    </dgm:pt>
    <dgm:pt modelId="{C5BFB985-F80D-421C-B6CA-D4B8B90A8002}" type="pres">
      <dgm:prSet presAssocID="{9B1BEF69-2A6E-4666-B1EF-E0DB6D71BE5D}" presName="Name0" presStyleCnt="0">
        <dgm:presLayoutVars>
          <dgm:dir/>
          <dgm:resizeHandles val="exact"/>
        </dgm:presLayoutVars>
      </dgm:prSet>
      <dgm:spPr/>
    </dgm:pt>
    <dgm:pt modelId="{5D16FA33-A74D-43E9-9B1A-B4ED3499630F}" type="pres">
      <dgm:prSet presAssocID="{9B1BEF69-2A6E-4666-B1EF-E0DB6D71BE5D}" presName="bkgdShp" presStyleLbl="alignAccFollowNode1" presStyleIdx="0" presStyleCnt="1" custLinFactY="400000" custLinFactNeighborX="55000" custLinFactNeighborY="401698"/>
      <dgm:spPr/>
    </dgm:pt>
    <dgm:pt modelId="{6ADDD6AE-A95D-448C-923C-35011E2A4825}" type="pres">
      <dgm:prSet presAssocID="{9B1BEF69-2A6E-4666-B1EF-E0DB6D71BE5D}" presName="linComp" presStyleCnt="0"/>
      <dgm:spPr/>
    </dgm:pt>
    <dgm:pt modelId="{43D9DB39-8B22-4FD2-966D-220341373E8E}" type="pres">
      <dgm:prSet presAssocID="{A8B01693-DA93-46A3-B801-27573C275ADC}" presName="compNode" presStyleCnt="0"/>
      <dgm:spPr/>
    </dgm:pt>
    <dgm:pt modelId="{8C97A10E-48CB-4704-BFA6-2FB9CCD8EE8B}" type="pres">
      <dgm:prSet presAssocID="{A8B01693-DA93-46A3-B801-27573C275ADC}" presName="node" presStyleLbl="node1" presStyleIdx="0" presStyleCnt="2">
        <dgm:presLayoutVars>
          <dgm:bulletEnabled val="1"/>
        </dgm:presLayoutVars>
      </dgm:prSet>
      <dgm:spPr/>
    </dgm:pt>
    <dgm:pt modelId="{ECE4155C-0CA8-445D-9B6B-9C68E530B470}" type="pres">
      <dgm:prSet presAssocID="{A8B01693-DA93-46A3-B801-27573C275ADC}" presName="invisiNode" presStyleLbl="node1" presStyleIdx="0" presStyleCnt="2"/>
      <dgm:spPr/>
    </dgm:pt>
    <dgm:pt modelId="{A2DA095A-030C-4034-9C24-C56F08AC2CEA}" type="pres">
      <dgm:prSet presAssocID="{A8B01693-DA93-46A3-B801-27573C275ADC}" presName="imagNode" presStyleLbl="fgImgPlace1" presStyleIdx="0" presStyleCnt="2"/>
      <dgm:spPr>
        <a:solidFill>
          <a:schemeClr val="accent6">
            <a:lumMod val="40000"/>
            <a:lumOff val="60000"/>
          </a:schemeClr>
        </a:solidFill>
      </dgm:spPr>
    </dgm:pt>
    <dgm:pt modelId="{A2039BC3-3277-42CF-B19B-F1571278FA10}" type="pres">
      <dgm:prSet presAssocID="{FA11A761-26FA-48E8-A265-08E4C873ACFE}" presName="sibTrans" presStyleLbl="sibTrans2D1" presStyleIdx="0" presStyleCnt="0"/>
      <dgm:spPr/>
    </dgm:pt>
    <dgm:pt modelId="{2473FAEF-A567-45DD-B516-E8F22A9E0D34}" type="pres">
      <dgm:prSet presAssocID="{7CCEE4B0-CBED-49B2-A44C-AFE6E58FE050}" presName="compNode" presStyleCnt="0"/>
      <dgm:spPr/>
    </dgm:pt>
    <dgm:pt modelId="{C9C747C0-0C5B-4541-8BB8-CDDD4222604C}" type="pres">
      <dgm:prSet presAssocID="{7CCEE4B0-CBED-49B2-A44C-AFE6E58FE050}" presName="node" presStyleLbl="node1" presStyleIdx="1" presStyleCnt="2">
        <dgm:presLayoutVars>
          <dgm:bulletEnabled val="1"/>
        </dgm:presLayoutVars>
      </dgm:prSet>
      <dgm:spPr/>
    </dgm:pt>
    <dgm:pt modelId="{A4CFCF6E-572C-4C9E-A994-52E103E78BEE}" type="pres">
      <dgm:prSet presAssocID="{7CCEE4B0-CBED-49B2-A44C-AFE6E58FE050}" presName="invisiNode" presStyleLbl="node1" presStyleIdx="1" presStyleCnt="2"/>
      <dgm:spPr/>
    </dgm:pt>
    <dgm:pt modelId="{8051DAA8-37E7-4C1C-AD7A-A2D1791F58BD}" type="pres">
      <dgm:prSet presAssocID="{7CCEE4B0-CBED-49B2-A44C-AFE6E58FE050}" presName="imagNode" presStyleLbl="fgImgPlace1" presStyleIdx="1" presStyleCnt="2"/>
      <dgm:spPr>
        <a:solidFill>
          <a:schemeClr val="accent2">
            <a:lumMod val="20000"/>
            <a:lumOff val="80000"/>
          </a:schemeClr>
        </a:solidFill>
      </dgm:spPr>
    </dgm:pt>
  </dgm:ptLst>
  <dgm:cxnLst>
    <dgm:cxn modelId="{EB90261A-7964-46C4-A550-2DCFEB55D4E2}" type="presOf" srcId="{FA11A761-26FA-48E8-A265-08E4C873ACFE}" destId="{A2039BC3-3277-42CF-B19B-F1571278FA10}" srcOrd="0" destOrd="0" presId="urn:microsoft.com/office/officeart/2005/8/layout/pList2"/>
    <dgm:cxn modelId="{58BFF427-F14E-4DF8-8035-B9706C58AEA7}" srcId="{9B1BEF69-2A6E-4666-B1EF-E0DB6D71BE5D}" destId="{7CCEE4B0-CBED-49B2-A44C-AFE6E58FE050}" srcOrd="1" destOrd="0" parTransId="{F570BFBE-E1F8-4E60-8A48-99A4797D5179}" sibTransId="{12D8E4AC-4D5C-4243-87ED-5A4770CACB85}"/>
    <dgm:cxn modelId="{D3F3073A-0192-480D-8128-B1AC2054FC36}" srcId="{9B1BEF69-2A6E-4666-B1EF-E0DB6D71BE5D}" destId="{A8B01693-DA93-46A3-B801-27573C275ADC}" srcOrd="0" destOrd="0" parTransId="{5E460D3D-35AB-4922-A1AA-FD5C6B178D14}" sibTransId="{FA11A761-26FA-48E8-A265-08E4C873ACFE}"/>
    <dgm:cxn modelId="{382DDEB0-0254-4AD7-9634-E14978B228A0}" type="presOf" srcId="{9B1BEF69-2A6E-4666-B1EF-E0DB6D71BE5D}" destId="{C5BFB985-F80D-421C-B6CA-D4B8B90A8002}" srcOrd="0" destOrd="0" presId="urn:microsoft.com/office/officeart/2005/8/layout/pList2"/>
    <dgm:cxn modelId="{69D8E3C4-324E-4752-9617-95CEC02A44A6}" type="presOf" srcId="{7CCEE4B0-CBED-49B2-A44C-AFE6E58FE050}" destId="{C9C747C0-0C5B-4541-8BB8-CDDD4222604C}" srcOrd="0" destOrd="0" presId="urn:microsoft.com/office/officeart/2005/8/layout/pList2"/>
    <dgm:cxn modelId="{7C6FEAF9-D2EE-43E6-9C18-45BD22D4C247}" type="presOf" srcId="{A8B01693-DA93-46A3-B801-27573C275ADC}" destId="{8C97A10E-48CB-4704-BFA6-2FB9CCD8EE8B}" srcOrd="0" destOrd="0" presId="urn:microsoft.com/office/officeart/2005/8/layout/pList2"/>
    <dgm:cxn modelId="{48C039A1-A663-4398-A446-E7ABCF96C777}" type="presParOf" srcId="{C5BFB985-F80D-421C-B6CA-D4B8B90A8002}" destId="{5D16FA33-A74D-43E9-9B1A-B4ED3499630F}" srcOrd="0" destOrd="0" presId="urn:microsoft.com/office/officeart/2005/8/layout/pList2"/>
    <dgm:cxn modelId="{7541EB13-655F-491B-B53B-B8BD7243694F}" type="presParOf" srcId="{C5BFB985-F80D-421C-B6CA-D4B8B90A8002}" destId="{6ADDD6AE-A95D-448C-923C-35011E2A4825}" srcOrd="1" destOrd="0" presId="urn:microsoft.com/office/officeart/2005/8/layout/pList2"/>
    <dgm:cxn modelId="{42A5DD7D-8B2F-44EB-A75D-6F21DFBDACB8}" type="presParOf" srcId="{6ADDD6AE-A95D-448C-923C-35011E2A4825}" destId="{43D9DB39-8B22-4FD2-966D-220341373E8E}" srcOrd="0" destOrd="0" presId="urn:microsoft.com/office/officeart/2005/8/layout/pList2"/>
    <dgm:cxn modelId="{A9BAC75D-06E9-4F18-8917-272086D845AB}" type="presParOf" srcId="{43D9DB39-8B22-4FD2-966D-220341373E8E}" destId="{8C97A10E-48CB-4704-BFA6-2FB9CCD8EE8B}" srcOrd="0" destOrd="0" presId="urn:microsoft.com/office/officeart/2005/8/layout/pList2"/>
    <dgm:cxn modelId="{BB1F2AEF-B2D7-411C-99F9-C6176DD8B9E4}" type="presParOf" srcId="{43D9DB39-8B22-4FD2-966D-220341373E8E}" destId="{ECE4155C-0CA8-445D-9B6B-9C68E530B470}" srcOrd="1" destOrd="0" presId="urn:microsoft.com/office/officeart/2005/8/layout/pList2"/>
    <dgm:cxn modelId="{11B60051-9EE5-4694-9F57-1A27AFFB679D}" type="presParOf" srcId="{43D9DB39-8B22-4FD2-966D-220341373E8E}" destId="{A2DA095A-030C-4034-9C24-C56F08AC2CEA}" srcOrd="2" destOrd="0" presId="urn:microsoft.com/office/officeart/2005/8/layout/pList2"/>
    <dgm:cxn modelId="{469A23CC-6304-4D93-9D35-35FF6E10D8E9}" type="presParOf" srcId="{6ADDD6AE-A95D-448C-923C-35011E2A4825}" destId="{A2039BC3-3277-42CF-B19B-F1571278FA10}" srcOrd="1" destOrd="0" presId="urn:microsoft.com/office/officeart/2005/8/layout/pList2"/>
    <dgm:cxn modelId="{95CA8D75-E401-496A-8887-CFA171B616C0}" type="presParOf" srcId="{6ADDD6AE-A95D-448C-923C-35011E2A4825}" destId="{2473FAEF-A567-45DD-B516-E8F22A9E0D34}" srcOrd="2" destOrd="0" presId="urn:microsoft.com/office/officeart/2005/8/layout/pList2"/>
    <dgm:cxn modelId="{DD6E4977-36FB-46AC-B177-730D5E17D8C7}" type="presParOf" srcId="{2473FAEF-A567-45DD-B516-E8F22A9E0D34}" destId="{C9C747C0-0C5B-4541-8BB8-CDDD4222604C}" srcOrd="0" destOrd="0" presId="urn:microsoft.com/office/officeart/2005/8/layout/pList2"/>
    <dgm:cxn modelId="{842BC99F-E35A-4242-AE85-B68B3AF961A9}" type="presParOf" srcId="{2473FAEF-A567-45DD-B516-E8F22A9E0D34}" destId="{A4CFCF6E-572C-4C9E-A994-52E103E78BEE}" srcOrd="1" destOrd="0" presId="urn:microsoft.com/office/officeart/2005/8/layout/pList2"/>
    <dgm:cxn modelId="{6418FDA6-EF7D-46C5-AE6B-4D82BF082020}" type="presParOf" srcId="{2473FAEF-A567-45DD-B516-E8F22A9E0D34}" destId="{8051DAA8-37E7-4C1C-AD7A-A2D1791F58BD}" srcOrd="2" destOrd="0" presId="urn:microsoft.com/office/officeart/2005/8/layout/p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D16FA33-A74D-43E9-9B1A-B4ED3499630F}">
      <dsp:nvSpPr>
        <dsp:cNvPr id="0" name=""/>
        <dsp:cNvSpPr/>
      </dsp:nvSpPr>
      <dsp:spPr>
        <a:xfrm>
          <a:off x="0" y="1358582"/>
          <a:ext cx="5175250" cy="1111567"/>
        </a:xfrm>
        <a:prstGeom prst="roundRect">
          <a:avLst>
            <a:gd name="adj" fmla="val 10000"/>
          </a:avLst>
        </a:prstGeom>
        <a:solidFill>
          <a:schemeClr val="accent5">
            <a:tint val="40000"/>
            <a:alpha val="90000"/>
            <a:hueOff val="0"/>
            <a:satOff val="0"/>
            <a:lumOff val="0"/>
            <a:alphaOff val="0"/>
          </a:scheme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A2DA095A-030C-4034-9C24-C56F08AC2CEA}">
      <dsp:nvSpPr>
        <dsp:cNvPr id="0" name=""/>
        <dsp:cNvSpPr/>
      </dsp:nvSpPr>
      <dsp:spPr>
        <a:xfrm>
          <a:off x="155851" y="148209"/>
          <a:ext cx="2315974" cy="815149"/>
        </a:xfrm>
        <a:prstGeom prst="roundRect">
          <a:avLst>
            <a:gd name="adj" fmla="val 10000"/>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8C97A10E-48CB-4704-BFA6-2FB9CCD8EE8B}">
      <dsp:nvSpPr>
        <dsp:cNvPr id="0" name=""/>
        <dsp:cNvSpPr/>
      </dsp:nvSpPr>
      <dsp:spPr>
        <a:xfrm rot="10800000">
          <a:off x="155851" y="1111567"/>
          <a:ext cx="2315974" cy="1358582"/>
        </a:xfrm>
        <a:prstGeom prst="round2SameRect">
          <a:avLst>
            <a:gd name="adj1" fmla="val 10500"/>
            <a:gd name="adj2" fmla="val 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99136" rIns="199136" bIns="199136" numCol="1" spcCol="1270" anchor="t" anchorCtr="0">
          <a:noAutofit/>
        </a:bodyPr>
        <a:lstStyle/>
        <a:p>
          <a:pPr marL="0" lvl="0" indent="0" algn="ctr" defTabSz="1244600">
            <a:lnSpc>
              <a:spcPct val="90000"/>
            </a:lnSpc>
            <a:spcBef>
              <a:spcPct val="0"/>
            </a:spcBef>
            <a:spcAft>
              <a:spcPct val="35000"/>
            </a:spcAft>
            <a:buNone/>
          </a:pPr>
          <a:r>
            <a:rPr lang="es-CR" sz="2800" kern="1200"/>
            <a:t>3,17</a:t>
          </a:r>
        </a:p>
      </dsp:txBody>
      <dsp:txXfrm rot="10800000">
        <a:off x="197632" y="1111567"/>
        <a:ext cx="2232412" cy="1316801"/>
      </dsp:txXfrm>
    </dsp:sp>
    <dsp:sp modelId="{8051DAA8-37E7-4C1C-AD7A-A2D1791F58BD}">
      <dsp:nvSpPr>
        <dsp:cNvPr id="0" name=""/>
        <dsp:cNvSpPr/>
      </dsp:nvSpPr>
      <dsp:spPr>
        <a:xfrm>
          <a:off x="2703423" y="148209"/>
          <a:ext cx="2315974" cy="815149"/>
        </a:xfrm>
        <a:prstGeom prst="roundRect">
          <a:avLst>
            <a:gd name="adj" fmla="val 10000"/>
          </a:avLst>
        </a:prstGeom>
        <a:solidFill>
          <a:schemeClr val="accent2">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C9C747C0-0C5B-4541-8BB8-CDDD4222604C}">
      <dsp:nvSpPr>
        <dsp:cNvPr id="0" name=""/>
        <dsp:cNvSpPr/>
      </dsp:nvSpPr>
      <dsp:spPr>
        <a:xfrm rot="10800000">
          <a:off x="2703423" y="1111567"/>
          <a:ext cx="2315974" cy="1358582"/>
        </a:xfrm>
        <a:prstGeom prst="round2SameRect">
          <a:avLst>
            <a:gd name="adj1" fmla="val 10500"/>
            <a:gd name="adj2" fmla="val 0"/>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99136" rIns="199136" bIns="199136" numCol="1" spcCol="1270" anchor="t" anchorCtr="0">
          <a:noAutofit/>
        </a:bodyPr>
        <a:lstStyle/>
        <a:p>
          <a:pPr marL="0" lvl="0" indent="0" algn="ctr" defTabSz="1244600">
            <a:lnSpc>
              <a:spcPct val="90000"/>
            </a:lnSpc>
            <a:spcBef>
              <a:spcPct val="0"/>
            </a:spcBef>
            <a:spcAft>
              <a:spcPct val="35000"/>
            </a:spcAft>
            <a:buNone/>
          </a:pPr>
          <a:r>
            <a:rPr lang="es-CR" sz="2800" kern="1200"/>
            <a:t>5,61</a:t>
          </a:r>
        </a:p>
      </dsp:txBody>
      <dsp:txXfrm rot="10800000">
        <a:off x="2745204" y="1111567"/>
        <a:ext cx="2232412" cy="131680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D16FA33-A74D-43E9-9B1A-B4ED3499630F}">
      <dsp:nvSpPr>
        <dsp:cNvPr id="0" name=""/>
        <dsp:cNvSpPr/>
      </dsp:nvSpPr>
      <dsp:spPr>
        <a:xfrm>
          <a:off x="0" y="1383029"/>
          <a:ext cx="4705350" cy="1131570"/>
        </a:xfrm>
        <a:prstGeom prst="roundRect">
          <a:avLst>
            <a:gd name="adj" fmla="val 10000"/>
          </a:avLst>
        </a:prstGeom>
        <a:solidFill>
          <a:schemeClr val="accent5">
            <a:tint val="40000"/>
            <a:alpha val="90000"/>
            <a:hueOff val="0"/>
            <a:satOff val="0"/>
            <a:lumOff val="0"/>
            <a:alphaOff val="0"/>
          </a:scheme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A2DA095A-030C-4034-9C24-C56F08AC2CEA}">
      <dsp:nvSpPr>
        <dsp:cNvPr id="0" name=""/>
        <dsp:cNvSpPr/>
      </dsp:nvSpPr>
      <dsp:spPr>
        <a:xfrm>
          <a:off x="141700" y="150876"/>
          <a:ext cx="2105690" cy="829818"/>
        </a:xfrm>
        <a:prstGeom prst="roundRect">
          <a:avLst>
            <a:gd name="adj" fmla="val 10000"/>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8C97A10E-48CB-4704-BFA6-2FB9CCD8EE8B}">
      <dsp:nvSpPr>
        <dsp:cNvPr id="0" name=""/>
        <dsp:cNvSpPr/>
      </dsp:nvSpPr>
      <dsp:spPr>
        <a:xfrm rot="10800000">
          <a:off x="141700" y="1131569"/>
          <a:ext cx="2105690" cy="1383029"/>
        </a:xfrm>
        <a:prstGeom prst="round2SameRect">
          <a:avLst>
            <a:gd name="adj1" fmla="val 10500"/>
            <a:gd name="adj2" fmla="val 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99136" rIns="199136" bIns="199136" numCol="1" spcCol="1270" anchor="t" anchorCtr="0">
          <a:noAutofit/>
        </a:bodyPr>
        <a:lstStyle/>
        <a:p>
          <a:pPr marL="0" lvl="0" indent="0" algn="ctr" defTabSz="1244600">
            <a:lnSpc>
              <a:spcPct val="90000"/>
            </a:lnSpc>
            <a:spcBef>
              <a:spcPct val="0"/>
            </a:spcBef>
            <a:spcAft>
              <a:spcPct val="35000"/>
            </a:spcAft>
            <a:buNone/>
          </a:pPr>
          <a:r>
            <a:rPr lang="es-CR" sz="2800" kern="1200"/>
            <a:t>4,60</a:t>
          </a:r>
        </a:p>
      </dsp:txBody>
      <dsp:txXfrm rot="10800000">
        <a:off x="184233" y="1131569"/>
        <a:ext cx="2020624" cy="1340496"/>
      </dsp:txXfrm>
    </dsp:sp>
    <dsp:sp modelId="{8051DAA8-37E7-4C1C-AD7A-A2D1791F58BD}">
      <dsp:nvSpPr>
        <dsp:cNvPr id="0" name=""/>
        <dsp:cNvSpPr/>
      </dsp:nvSpPr>
      <dsp:spPr>
        <a:xfrm>
          <a:off x="2457959" y="150876"/>
          <a:ext cx="2105690" cy="829818"/>
        </a:xfrm>
        <a:prstGeom prst="roundRect">
          <a:avLst>
            <a:gd name="adj" fmla="val 10000"/>
          </a:avLst>
        </a:prstGeom>
        <a:solidFill>
          <a:schemeClr val="accent2">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C9C747C0-0C5B-4541-8BB8-CDDD4222604C}">
      <dsp:nvSpPr>
        <dsp:cNvPr id="0" name=""/>
        <dsp:cNvSpPr/>
      </dsp:nvSpPr>
      <dsp:spPr>
        <a:xfrm rot="10800000">
          <a:off x="2457959" y="1131569"/>
          <a:ext cx="2105690" cy="1383029"/>
        </a:xfrm>
        <a:prstGeom prst="round2SameRect">
          <a:avLst>
            <a:gd name="adj1" fmla="val 10500"/>
            <a:gd name="adj2" fmla="val 0"/>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99136" rIns="199136" bIns="199136" numCol="1" spcCol="1270" anchor="t" anchorCtr="0">
          <a:noAutofit/>
        </a:bodyPr>
        <a:lstStyle/>
        <a:p>
          <a:pPr marL="0" lvl="0" indent="0" algn="ctr" defTabSz="1244600">
            <a:lnSpc>
              <a:spcPct val="90000"/>
            </a:lnSpc>
            <a:spcBef>
              <a:spcPct val="0"/>
            </a:spcBef>
            <a:spcAft>
              <a:spcPct val="35000"/>
            </a:spcAft>
            <a:buNone/>
          </a:pPr>
          <a:r>
            <a:rPr lang="es-CR" sz="2800" kern="1200"/>
            <a:t>1,85</a:t>
          </a:r>
        </a:p>
      </dsp:txBody>
      <dsp:txXfrm rot="10800000">
        <a:off x="2500492" y="1131569"/>
        <a:ext cx="2020624" cy="1340496"/>
      </dsp:txXfrm>
    </dsp:sp>
  </dsp:spTree>
</dsp:drawing>
</file>

<file path=xl/diagrams/layout1.xml><?xml version="1.0" encoding="utf-8"?>
<dgm:layoutDef xmlns:dgm="http://schemas.openxmlformats.org/drawingml/2006/diagram" xmlns:a="http://schemas.openxmlformats.org/drawingml/2006/main" uniqueId="urn:microsoft.com/office/officeart/2005/8/layout/pList2">
  <dgm:title val=""/>
  <dgm:desc val=""/>
  <dgm:catLst>
    <dgm:cat type="list" pri="11000"/>
    <dgm:cat type="picture" pri="24000"/>
    <dgm:cat type="pictureconvert" pri="24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bkgdShp" refType="w"/>
      <dgm:constr type="h" for="ch" forName="bkgdShp" refType="h" fact="0.45"/>
      <dgm:constr type="t" for="ch" forName="bkgdShp"/>
      <dgm:constr type="w" for="ch" forName="linComp" refType="w" fact="0.94"/>
      <dgm:constr type="h" for="ch" forName="linComp" refType="h"/>
      <dgm:constr type="ctrX" for="ch" forName="linComp" refType="w" fact="0.5"/>
    </dgm:constrLst>
    <dgm:ruleLst/>
    <dgm:choose name="Name1">
      <dgm:if name="Name2" axis="ch" ptType="node" func="cnt" op="gte" val="1">
        <dgm:layoutNode name="bkgdShp" styleLbl="alignAccFollowNode1">
          <dgm:alg type="sp"/>
          <dgm:shape xmlns:r="http://schemas.openxmlformats.org/officeDocument/2006/relationships" type="roundRect" r:blip="">
            <dgm:adjLst>
              <dgm:adj idx="1" val="0.1"/>
            </dgm:adjLst>
          </dgm:shape>
          <dgm:presOf/>
          <dgm:constrLst/>
          <dgm:ruleLst/>
        </dgm:layoutNode>
        <dgm:layoutNode name="linComp">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1"/>
            <dgm:constr type="h" for="ch" ptType="sibTrans" op="equ"/>
            <dgm:constr type="h" for="ch" forName="compNode" op="equ"/>
            <dgm:constr type="primFontSz" for="des" forName="node" op="equ"/>
          </dgm:constrLst>
          <dgm:ruleLst/>
          <dgm:forEach name="nodesForEach" axis="ch" ptType="node">
            <dgm:layoutNode name="compNode">
              <dgm:alg type="composite"/>
              <dgm:shape xmlns:r="http://schemas.openxmlformats.org/officeDocument/2006/relationships" r:blip="">
                <dgm:adjLst/>
              </dgm:shape>
              <dgm:presOf/>
              <dgm:constrLst>
                <dgm:constr type="w" for="ch" forName="node" refType="w"/>
                <dgm:constr type="h" for="ch" forName="node" refType="h" fact="0.55"/>
                <dgm:constr type="b" for="ch" forName="node" refType="h"/>
                <dgm:constr type="w" for="ch" forName="invisiNode" refType="w" fact="0.75"/>
                <dgm:constr type="h" for="ch" forName="invisiNode" refType="h" fact="0.06"/>
                <dgm:constr type="t" for="ch" forName="invisiNode"/>
                <dgm:constr type="w" for="ch" forName="imagNode" refType="w"/>
                <dgm:constr type="h" for="ch" forName="imagNode" refType="h" fact="0.33"/>
                <dgm:constr type="ctrX" for="ch" forName="imagNode" refType="w" fact="0.5"/>
                <dgm:constr type="t" for="ch" forName="imagNode" refType="h" fact="0.06"/>
              </dgm:constrLst>
              <dgm:ruleLst/>
              <dgm:layoutNode name="node" styleLbl="node1">
                <dgm:varLst>
                  <dgm:bulletEnabled val="1"/>
                </dgm:varLst>
                <dgm:alg type="tx">
                  <dgm:param type="txAnchorVert" val="t"/>
                </dgm:alg>
                <dgm:shape xmlns:r="http://schemas.openxmlformats.org/officeDocument/2006/relationships" rot="180" type="round2SameRect" r:blip="">
                  <dgm:adjLst>
                    <dgm:adj idx="1" val="0.105"/>
                  </dgm:adjLst>
                </dgm:shape>
                <dgm:presOf axis="desOrSelf" ptType="node"/>
                <dgm:constrLst>
                  <dgm:constr type="primFontSz" val="65"/>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roundRect" r:blip="" zOrderOff="-2" blipPhldr="1">
                  <dgm:adjLst>
                    <dgm:adj idx="1" val="0.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if>
      <dgm:else name="Name6"/>
    </dgm:choose>
  </dgm:layoutNode>
</dgm:layoutDef>
</file>

<file path=xl/diagrams/layout2.xml><?xml version="1.0" encoding="utf-8"?>
<dgm:layoutDef xmlns:dgm="http://schemas.openxmlformats.org/drawingml/2006/diagram" xmlns:a="http://schemas.openxmlformats.org/drawingml/2006/main" uniqueId="urn:microsoft.com/office/officeart/2005/8/layout/pList2">
  <dgm:title val=""/>
  <dgm:desc val=""/>
  <dgm:catLst>
    <dgm:cat type="list" pri="11000"/>
    <dgm:cat type="picture" pri="24000"/>
    <dgm:cat type="pictureconvert" pri="24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bkgdShp" refType="w"/>
      <dgm:constr type="h" for="ch" forName="bkgdShp" refType="h" fact="0.45"/>
      <dgm:constr type="t" for="ch" forName="bkgdShp"/>
      <dgm:constr type="w" for="ch" forName="linComp" refType="w" fact="0.94"/>
      <dgm:constr type="h" for="ch" forName="linComp" refType="h"/>
      <dgm:constr type="ctrX" for="ch" forName="linComp" refType="w" fact="0.5"/>
    </dgm:constrLst>
    <dgm:ruleLst/>
    <dgm:choose name="Name1">
      <dgm:if name="Name2" axis="ch" ptType="node" func="cnt" op="gte" val="1">
        <dgm:layoutNode name="bkgdShp" styleLbl="alignAccFollowNode1">
          <dgm:alg type="sp"/>
          <dgm:shape xmlns:r="http://schemas.openxmlformats.org/officeDocument/2006/relationships" type="roundRect" r:blip="">
            <dgm:adjLst>
              <dgm:adj idx="1" val="0.1"/>
            </dgm:adjLst>
          </dgm:shape>
          <dgm:presOf/>
          <dgm:constrLst/>
          <dgm:ruleLst/>
        </dgm:layoutNode>
        <dgm:layoutNode name="linComp">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1"/>
            <dgm:constr type="h" for="ch" ptType="sibTrans" op="equ"/>
            <dgm:constr type="h" for="ch" forName="compNode" op="equ"/>
            <dgm:constr type="primFontSz" for="des" forName="node" op="equ"/>
          </dgm:constrLst>
          <dgm:ruleLst/>
          <dgm:forEach name="nodesForEach" axis="ch" ptType="node">
            <dgm:layoutNode name="compNode">
              <dgm:alg type="composite"/>
              <dgm:shape xmlns:r="http://schemas.openxmlformats.org/officeDocument/2006/relationships" r:blip="">
                <dgm:adjLst/>
              </dgm:shape>
              <dgm:presOf/>
              <dgm:constrLst>
                <dgm:constr type="w" for="ch" forName="node" refType="w"/>
                <dgm:constr type="h" for="ch" forName="node" refType="h" fact="0.55"/>
                <dgm:constr type="b" for="ch" forName="node" refType="h"/>
                <dgm:constr type="w" for="ch" forName="invisiNode" refType="w" fact="0.75"/>
                <dgm:constr type="h" for="ch" forName="invisiNode" refType="h" fact="0.06"/>
                <dgm:constr type="t" for="ch" forName="invisiNode"/>
                <dgm:constr type="w" for="ch" forName="imagNode" refType="w"/>
                <dgm:constr type="h" for="ch" forName="imagNode" refType="h" fact="0.33"/>
                <dgm:constr type="ctrX" for="ch" forName="imagNode" refType="w" fact="0.5"/>
                <dgm:constr type="t" for="ch" forName="imagNode" refType="h" fact="0.06"/>
              </dgm:constrLst>
              <dgm:ruleLst/>
              <dgm:layoutNode name="node" styleLbl="node1">
                <dgm:varLst>
                  <dgm:bulletEnabled val="1"/>
                </dgm:varLst>
                <dgm:alg type="tx">
                  <dgm:param type="txAnchorVert" val="t"/>
                </dgm:alg>
                <dgm:shape xmlns:r="http://schemas.openxmlformats.org/officeDocument/2006/relationships" rot="180" type="round2SameRect" r:blip="">
                  <dgm:adjLst>
                    <dgm:adj idx="1" val="0.105"/>
                  </dgm:adjLst>
                </dgm:shape>
                <dgm:presOf axis="desOrSelf" ptType="node"/>
                <dgm:constrLst>
                  <dgm:constr type="primFontSz" val="65"/>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roundRect" r:blip="" zOrderOff="-2" blipPhldr="1">
                  <dgm:adjLst>
                    <dgm:adj idx="1" val="0.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if>
      <dgm:else name="Name6"/>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2.xml"/><Relationship Id="rId7" Type="http://schemas.openxmlformats.org/officeDocument/2006/relationships/hyperlink" Target="#&#205;ndice!A7"/><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4.jpe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1" Type="http://schemas.openxmlformats.org/officeDocument/2006/relationships/hyperlink" Target="#&#205;ndice!A7"/></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7"/></Relationships>
</file>

<file path=xl/drawings/_rels/drawing5.xml.rels><?xml version="1.0" encoding="UTF-8" standalone="yes"?>
<Relationships xmlns="http://schemas.openxmlformats.org/package/2006/relationships"><Relationship Id="rId1" Type="http://schemas.openxmlformats.org/officeDocument/2006/relationships/hyperlink" Target="#&#205;ndice!A7"/></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05;ndice!A7"/></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05;ndice!A7"/></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205;ndice!A7"/></Relationships>
</file>

<file path=xl/drawings/_rels/drawing9.xml.rels><?xml version="1.0" encoding="UTF-8" standalone="yes"?>
<Relationships xmlns="http://schemas.openxmlformats.org/package/2006/relationships"><Relationship Id="rId8" Type="http://schemas.openxmlformats.org/officeDocument/2006/relationships/hyperlink" Target="#&#205;ndice!A7"/><Relationship Id="rId3" Type="http://schemas.openxmlformats.org/officeDocument/2006/relationships/diagramQuickStyle" Target="../diagrams/quickStyle1.xml"/><Relationship Id="rId7" Type="http://schemas.openxmlformats.org/officeDocument/2006/relationships/image" Target="../media/image3.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jpe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371475</xdr:colOff>
      <xdr:row>5</xdr:row>
      <xdr:rowOff>60788</xdr:rowOff>
    </xdr:to>
    <xdr:pic>
      <xdr:nvPicPr>
        <xdr:cNvPr id="2" name="Imagen 1">
          <a:extLst>
            <a:ext uri="{FF2B5EF4-FFF2-40B4-BE49-F238E27FC236}">
              <a16:creationId xmlns:a16="http://schemas.microsoft.com/office/drawing/2014/main" id="{C93E95DF-6F84-4805-8363-4985CFEE70C9}"/>
            </a:ext>
          </a:extLst>
        </xdr:cNvPr>
        <xdr:cNvPicPr>
          <a:picLocks noChangeAspect="1"/>
        </xdr:cNvPicPr>
      </xdr:nvPicPr>
      <xdr:blipFill>
        <a:blip xmlns:r="http://schemas.openxmlformats.org/officeDocument/2006/relationships" r:embed="rId1"/>
        <a:stretch>
          <a:fillRect/>
        </a:stretch>
      </xdr:blipFill>
      <xdr:spPr>
        <a:xfrm>
          <a:off x="0" y="0"/>
          <a:ext cx="9886950" cy="10132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31750</xdr:rowOff>
    </xdr:from>
    <xdr:to>
      <xdr:col>5</xdr:col>
      <xdr:colOff>704850</xdr:colOff>
      <xdr:row>16</xdr:row>
      <xdr:rowOff>0</xdr:rowOff>
    </xdr:to>
    <xdr:grpSp>
      <xdr:nvGrpSpPr>
        <xdr:cNvPr id="2" name="Grupo 1">
          <a:extLst>
            <a:ext uri="{FF2B5EF4-FFF2-40B4-BE49-F238E27FC236}">
              <a16:creationId xmlns:a16="http://schemas.microsoft.com/office/drawing/2014/main" id="{09AFACFB-5031-42DD-AE8C-3325646E148E}"/>
            </a:ext>
          </a:extLst>
        </xdr:cNvPr>
        <xdr:cNvGrpSpPr>
          <a:grpSpLocks/>
        </xdr:cNvGrpSpPr>
      </xdr:nvGrpSpPr>
      <xdr:grpSpPr bwMode="auto">
        <a:xfrm>
          <a:off x="0" y="895350"/>
          <a:ext cx="4705350" cy="2514600"/>
          <a:chOff x="142875" y="10806112"/>
          <a:chExt cx="4572000" cy="2838450"/>
        </a:xfrm>
      </xdr:grpSpPr>
      <xdr:graphicFrame macro="">
        <xdr:nvGraphicFramePr>
          <xdr:cNvPr id="3" name="Diagrama 2">
            <a:extLst>
              <a:ext uri="{FF2B5EF4-FFF2-40B4-BE49-F238E27FC236}">
                <a16:creationId xmlns:a16="http://schemas.microsoft.com/office/drawing/2014/main" id="{7F03A86B-562B-4BE0-A40E-0082E8C45F1F}"/>
              </a:ext>
            </a:extLst>
          </xdr:cNvPr>
          <xdr:cNvGraphicFramePr/>
        </xdr:nvGraphicFramePr>
        <xdr:xfrm>
          <a:off x="142875" y="10806112"/>
          <a:ext cx="4572000" cy="283845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4" name="CuadroTexto 3">
            <a:extLst>
              <a:ext uri="{FF2B5EF4-FFF2-40B4-BE49-F238E27FC236}">
                <a16:creationId xmlns:a16="http://schemas.microsoft.com/office/drawing/2014/main" id="{2A700B46-BE2F-4FD7-AC89-AD85E65E6365}"/>
              </a:ext>
            </a:extLst>
          </xdr:cNvPr>
          <xdr:cNvSpPr txBox="1"/>
        </xdr:nvSpPr>
        <xdr:spPr>
          <a:xfrm>
            <a:off x="336399" y="11274925"/>
            <a:ext cx="1276048" cy="409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600">
                <a:latin typeface="ChollaSansBold" pitchFamily="2" charset="0"/>
              </a:rPr>
              <a:t>Costarricense</a:t>
            </a:r>
          </a:p>
        </xdr:txBody>
      </xdr:sp>
      <xdr:sp macro="" textlink="">
        <xdr:nvSpPr>
          <xdr:cNvPr id="5" name="CuadroTexto 4">
            <a:extLst>
              <a:ext uri="{FF2B5EF4-FFF2-40B4-BE49-F238E27FC236}">
                <a16:creationId xmlns:a16="http://schemas.microsoft.com/office/drawing/2014/main" id="{CC8A37AF-98AA-4340-B6D7-37A4B092168A}"/>
              </a:ext>
            </a:extLst>
          </xdr:cNvPr>
          <xdr:cNvSpPr txBox="1"/>
        </xdr:nvSpPr>
        <xdr:spPr>
          <a:xfrm>
            <a:off x="2707065" y="11266401"/>
            <a:ext cx="1215571" cy="55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600">
                <a:latin typeface="ChollaSansBold" pitchFamily="2" charset="0"/>
              </a:rPr>
              <a:t>Extranjera</a:t>
            </a:r>
          </a:p>
        </xdr:txBody>
      </xdr:sp>
    </xdr:grpSp>
    <xdr:clientData/>
  </xdr:twoCellAnchor>
  <xdr:twoCellAnchor editAs="oneCell">
    <xdr:from>
      <xdr:col>4</xdr:col>
      <xdr:colOff>622300</xdr:colOff>
      <xdr:row>5</xdr:row>
      <xdr:rowOff>44450</xdr:rowOff>
    </xdr:from>
    <xdr:to>
      <xdr:col>5</xdr:col>
      <xdr:colOff>368300</xdr:colOff>
      <xdr:row>7</xdr:row>
      <xdr:rowOff>38100</xdr:rowOff>
    </xdr:to>
    <xdr:pic>
      <xdr:nvPicPr>
        <xdr:cNvPr id="6" name="Imagen 5" descr="Ilustración De Vector De Chica Embarazada Aislada Sobre Fondo Blanco. Mujer  Embarazada. Silueta De Mujer Embarazada. Arte De Clip De Mujer Embarazada  Eps. Ilustraciones Vectoriales, Clip Art Vectorizado Libre De Derechos.  Image">
          <a:extLst>
            <a:ext uri="{FF2B5EF4-FFF2-40B4-BE49-F238E27FC236}">
              <a16:creationId xmlns:a16="http://schemas.microsoft.com/office/drawing/2014/main" id="{13847992-56A0-4CD1-81D4-7BFFD31F8E1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70300" y="1092200"/>
          <a:ext cx="5080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666750</xdr:colOff>
      <xdr:row>5</xdr:row>
      <xdr:rowOff>57150</xdr:rowOff>
    </xdr:from>
    <xdr:to>
      <xdr:col>2</xdr:col>
      <xdr:colOff>412750</xdr:colOff>
      <xdr:row>7</xdr:row>
      <xdr:rowOff>50800</xdr:rowOff>
    </xdr:to>
    <xdr:pic>
      <xdr:nvPicPr>
        <xdr:cNvPr id="7" name="Imagen 6" descr="Ilustración De Vector De Chica Embarazada Aislada Sobre Fondo Blanco. Mujer  Embarazada. Silueta De Mujer Embarazada. Arte De Clip De Mujer Embarazada  Eps. Ilustraciones Vectoriales, Clip Art Vectorizado Libre De Derechos.  Image">
          <a:extLst>
            <a:ext uri="{FF2B5EF4-FFF2-40B4-BE49-F238E27FC236}">
              <a16:creationId xmlns:a16="http://schemas.microsoft.com/office/drawing/2014/main" id="{766A076C-3B3D-4260-9505-30C4E96565C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8750" y="1104900"/>
          <a:ext cx="5080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0</xdr:row>
      <xdr:rowOff>0</xdr:rowOff>
    </xdr:from>
    <xdr:to>
      <xdr:col>13</xdr:col>
      <xdr:colOff>584863</xdr:colOff>
      <xdr:row>1</xdr:row>
      <xdr:rowOff>19050</xdr:rowOff>
    </xdr:to>
    <xdr:sp macro="" textlink="">
      <xdr:nvSpPr>
        <xdr:cNvPr id="8" name="Rectángulo redondeado 2">
          <a:hlinkClick xmlns:r="http://schemas.openxmlformats.org/officeDocument/2006/relationships" r:id="rId7"/>
          <a:extLst>
            <a:ext uri="{FF2B5EF4-FFF2-40B4-BE49-F238E27FC236}">
              <a16:creationId xmlns:a16="http://schemas.microsoft.com/office/drawing/2014/main" id="{EC5EAFAD-CEC2-4BA7-90F0-6C8A788A4B72}"/>
            </a:ext>
          </a:extLst>
        </xdr:cNvPr>
        <xdr:cNvSpPr/>
      </xdr:nvSpPr>
      <xdr:spPr bwMode="auto">
        <a:xfrm>
          <a:off x="9420225" y="0"/>
          <a:ext cx="1346863"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0</xdr:row>
      <xdr:rowOff>47625</xdr:rowOff>
    </xdr:from>
    <xdr:to>
      <xdr:col>7</xdr:col>
      <xdr:colOff>32412</xdr:colOff>
      <xdr:row>1</xdr:row>
      <xdr:rowOff>104775</xdr:rowOff>
    </xdr:to>
    <xdr:sp macro="" textlink="">
      <xdr:nvSpPr>
        <xdr:cNvPr id="7" name="Rectángulo redondeado 2">
          <a:hlinkClick xmlns:r="http://schemas.openxmlformats.org/officeDocument/2006/relationships" r:id="rId1"/>
          <a:extLst>
            <a:ext uri="{FF2B5EF4-FFF2-40B4-BE49-F238E27FC236}">
              <a16:creationId xmlns:a16="http://schemas.microsoft.com/office/drawing/2014/main" id="{72EFAEC1-24DE-4421-AC67-87655C01DCEE}"/>
            </a:ext>
          </a:extLst>
        </xdr:cNvPr>
        <xdr:cNvSpPr/>
      </xdr:nvSpPr>
      <xdr:spPr bwMode="auto">
        <a:xfrm>
          <a:off x="12611100" y="47625"/>
          <a:ext cx="1346862"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38100</xdr:rowOff>
    </xdr:from>
    <xdr:to>
      <xdr:col>11</xdr:col>
      <xdr:colOff>584862</xdr:colOff>
      <xdr:row>1</xdr:row>
      <xdr:rowOff>95250</xdr:rowOff>
    </xdr:to>
    <xdr:sp macro="" textlink="">
      <xdr:nvSpPr>
        <xdr:cNvPr id="2" name="Rectángulo redondeado 2">
          <a:hlinkClick xmlns:r="http://schemas.openxmlformats.org/officeDocument/2006/relationships" r:id="rId1"/>
          <a:extLst>
            <a:ext uri="{FF2B5EF4-FFF2-40B4-BE49-F238E27FC236}">
              <a16:creationId xmlns:a16="http://schemas.microsoft.com/office/drawing/2014/main" id="{4F26DE2D-5DC8-449B-8F49-754ACCB09FAF}"/>
            </a:ext>
          </a:extLst>
        </xdr:cNvPr>
        <xdr:cNvSpPr/>
      </xdr:nvSpPr>
      <xdr:spPr bwMode="auto">
        <a:xfrm>
          <a:off x="9239250" y="38100"/>
          <a:ext cx="1346862"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twoCellAnchor>
    <xdr:from>
      <xdr:col>0</xdr:col>
      <xdr:colOff>1</xdr:colOff>
      <xdr:row>4</xdr:row>
      <xdr:rowOff>0</xdr:rowOff>
    </xdr:from>
    <xdr:to>
      <xdr:col>4</xdr:col>
      <xdr:colOff>533401</xdr:colOff>
      <xdr:row>15</xdr:row>
      <xdr:rowOff>104775</xdr:rowOff>
    </xdr:to>
    <xdr:graphicFrame macro="">
      <xdr:nvGraphicFramePr>
        <xdr:cNvPr id="3" name="Chart 1">
          <a:extLst>
            <a:ext uri="{FF2B5EF4-FFF2-40B4-BE49-F238E27FC236}">
              <a16:creationId xmlns:a16="http://schemas.microsoft.com/office/drawing/2014/main" id="{6E329DA9-B8B7-4AAA-832B-FA15BCD54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11</xdr:row>
      <xdr:rowOff>25400</xdr:rowOff>
    </xdr:from>
    <xdr:to>
      <xdr:col>0</xdr:col>
      <xdr:colOff>438150</xdr:colOff>
      <xdr:row>11</xdr:row>
      <xdr:rowOff>101600</xdr:rowOff>
    </xdr:to>
    <xdr:cxnSp macro="">
      <xdr:nvCxnSpPr>
        <xdr:cNvPr id="6" name="Conector recto 5">
          <a:extLst>
            <a:ext uri="{FF2B5EF4-FFF2-40B4-BE49-F238E27FC236}">
              <a16:creationId xmlns:a16="http://schemas.microsoft.com/office/drawing/2014/main" id="{3B88EE7F-575E-47B9-A2A7-C6B8A3EA1528}"/>
            </a:ext>
          </a:extLst>
        </xdr:cNvPr>
        <xdr:cNvCxnSpPr/>
      </xdr:nvCxnSpPr>
      <xdr:spPr>
        <a:xfrm flipV="1">
          <a:off x="215900" y="2432050"/>
          <a:ext cx="222250" cy="76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11</xdr:row>
      <xdr:rowOff>88900</xdr:rowOff>
    </xdr:from>
    <xdr:to>
      <xdr:col>0</xdr:col>
      <xdr:colOff>431800</xdr:colOff>
      <xdr:row>11</xdr:row>
      <xdr:rowOff>165100</xdr:rowOff>
    </xdr:to>
    <xdr:cxnSp macro="">
      <xdr:nvCxnSpPr>
        <xdr:cNvPr id="7" name="Conector recto 6">
          <a:extLst>
            <a:ext uri="{FF2B5EF4-FFF2-40B4-BE49-F238E27FC236}">
              <a16:creationId xmlns:a16="http://schemas.microsoft.com/office/drawing/2014/main" id="{739B1BCF-F9C9-43B6-ACA1-9063EB844439}"/>
            </a:ext>
          </a:extLst>
        </xdr:cNvPr>
        <xdr:cNvCxnSpPr/>
      </xdr:nvCxnSpPr>
      <xdr:spPr>
        <a:xfrm flipV="1">
          <a:off x="209550" y="2495550"/>
          <a:ext cx="222250" cy="762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0.00162</cdr:x>
      <cdr:y>0.6572</cdr:y>
    </cdr:from>
    <cdr:to>
      <cdr:x>0.05037</cdr:x>
      <cdr:y>0.77065</cdr:y>
    </cdr:to>
    <cdr:sp macro="" textlink="">
      <cdr:nvSpPr>
        <cdr:cNvPr id="2" name="CuadroTexto 1">
          <a:extLst xmlns:a="http://schemas.openxmlformats.org/drawingml/2006/main">
            <a:ext uri="{FF2B5EF4-FFF2-40B4-BE49-F238E27FC236}">
              <a16:creationId xmlns:a16="http://schemas.microsoft.com/office/drawing/2014/main" id="{B28B1C25-F86B-479E-94F8-30382A03D3FB}"/>
            </a:ext>
          </a:extLst>
        </cdr:cNvPr>
        <cdr:cNvSpPr txBox="1"/>
      </cdr:nvSpPr>
      <cdr:spPr>
        <a:xfrm xmlns:a="http://schemas.openxmlformats.org/drawingml/2006/main">
          <a:off x="6536" y="1579564"/>
          <a:ext cx="196882" cy="2726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R" sz="1100">
              <a:latin typeface="Open Sans Condensed" pitchFamily="2" charset="0"/>
              <a:ea typeface="Open Sans Condensed" pitchFamily="2" charset="0"/>
              <a:cs typeface="Open Sans Condensed" pitchFamily="2" charset="0"/>
            </a:rPr>
            <a:t>0</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381000</xdr:colOff>
      <xdr:row>0</xdr:row>
      <xdr:rowOff>209550</xdr:rowOff>
    </xdr:from>
    <xdr:to>
      <xdr:col>12</xdr:col>
      <xdr:colOff>666750</xdr:colOff>
      <xdr:row>2</xdr:row>
      <xdr:rowOff>0</xdr:rowOff>
    </xdr:to>
    <xdr:sp macro="" textlink="">
      <xdr:nvSpPr>
        <xdr:cNvPr id="2" name="Rectángulo redondeado 2">
          <a:hlinkClick xmlns:r="http://schemas.openxmlformats.org/officeDocument/2006/relationships" r:id="rId1"/>
          <a:extLst>
            <a:ext uri="{FF2B5EF4-FFF2-40B4-BE49-F238E27FC236}">
              <a16:creationId xmlns:a16="http://schemas.microsoft.com/office/drawing/2014/main" id="{B65AC32E-4ACC-4BA0-A04E-02F4C89FC20B}"/>
            </a:ext>
          </a:extLst>
        </xdr:cNvPr>
        <xdr:cNvSpPr/>
      </xdr:nvSpPr>
      <xdr:spPr bwMode="auto">
        <a:xfrm>
          <a:off x="5695950" y="209550"/>
          <a:ext cx="1289050" cy="27305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19050</xdr:colOff>
      <xdr:row>0</xdr:row>
      <xdr:rowOff>57150</xdr:rowOff>
    </xdr:from>
    <xdr:to>
      <xdr:col>20</xdr:col>
      <xdr:colOff>603912</xdr:colOff>
      <xdr:row>1</xdr:row>
      <xdr:rowOff>114300</xdr:rowOff>
    </xdr:to>
    <xdr:sp macro="" textlink="">
      <xdr:nvSpPr>
        <xdr:cNvPr id="4" name="Rectángulo redondeado 2">
          <a:hlinkClick xmlns:r="http://schemas.openxmlformats.org/officeDocument/2006/relationships" r:id="rId1"/>
          <a:extLst>
            <a:ext uri="{FF2B5EF4-FFF2-40B4-BE49-F238E27FC236}">
              <a16:creationId xmlns:a16="http://schemas.microsoft.com/office/drawing/2014/main" id="{F1E6491A-4FE7-4D82-B2E2-B808B3BD4CD6}"/>
            </a:ext>
          </a:extLst>
        </xdr:cNvPr>
        <xdr:cNvSpPr/>
      </xdr:nvSpPr>
      <xdr:spPr bwMode="auto">
        <a:xfrm>
          <a:off x="12763500" y="57150"/>
          <a:ext cx="1346862"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twoCellAnchor>
    <xdr:from>
      <xdr:col>0</xdr:col>
      <xdr:colOff>0</xdr:colOff>
      <xdr:row>4</xdr:row>
      <xdr:rowOff>0</xdr:rowOff>
    </xdr:from>
    <xdr:to>
      <xdr:col>8</xdr:col>
      <xdr:colOff>314325</xdr:colOff>
      <xdr:row>17</xdr:row>
      <xdr:rowOff>159904</xdr:rowOff>
    </xdr:to>
    <xdr:graphicFrame macro="">
      <xdr:nvGraphicFramePr>
        <xdr:cNvPr id="6" name="Gráfico 1">
          <a:extLst>
            <a:ext uri="{FF2B5EF4-FFF2-40B4-BE49-F238E27FC236}">
              <a16:creationId xmlns:a16="http://schemas.microsoft.com/office/drawing/2014/main" id="{236F1112-7328-4947-82D8-AF6505CF3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21386</xdr:colOff>
      <xdr:row>0</xdr:row>
      <xdr:rowOff>0</xdr:rowOff>
    </xdr:from>
    <xdr:to>
      <xdr:col>14</xdr:col>
      <xdr:colOff>325108</xdr:colOff>
      <xdr:row>1</xdr:row>
      <xdr:rowOff>143234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292D6B2F-830F-43C2-B885-15D8BB102AE5}"/>
            </a:ext>
          </a:extLst>
        </xdr:cNvPr>
        <xdr:cNvSpPr/>
      </xdr:nvSpPr>
      <xdr:spPr bwMode="auto">
        <a:xfrm>
          <a:off x="13661186" y="0"/>
          <a:ext cx="1284797" cy="362309"/>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twoCellAnchor>
    <xdr:from>
      <xdr:col>0</xdr:col>
      <xdr:colOff>0</xdr:colOff>
      <xdr:row>4</xdr:row>
      <xdr:rowOff>0</xdr:rowOff>
    </xdr:from>
    <xdr:to>
      <xdr:col>4</xdr:col>
      <xdr:colOff>1181100</xdr:colOff>
      <xdr:row>19</xdr:row>
      <xdr:rowOff>12700</xdr:rowOff>
    </xdr:to>
    <xdr:graphicFrame macro="">
      <xdr:nvGraphicFramePr>
        <xdr:cNvPr id="6" name="Gráfico 1">
          <a:extLst>
            <a:ext uri="{FF2B5EF4-FFF2-40B4-BE49-F238E27FC236}">
              <a16:creationId xmlns:a16="http://schemas.microsoft.com/office/drawing/2014/main" id="{8B500395-83F8-4EE2-9A0A-63300A7E0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28575</xdr:colOff>
      <xdr:row>0</xdr:row>
      <xdr:rowOff>9525</xdr:rowOff>
    </xdr:from>
    <xdr:to>
      <xdr:col>15</xdr:col>
      <xdr:colOff>613438</xdr:colOff>
      <xdr:row>1</xdr:row>
      <xdr:rowOff>66675</xdr:rowOff>
    </xdr:to>
    <xdr:sp macro="" textlink="">
      <xdr:nvSpPr>
        <xdr:cNvPr id="5" name="Rectángulo redondeado 2">
          <a:hlinkClick xmlns:r="http://schemas.openxmlformats.org/officeDocument/2006/relationships" r:id="rId1"/>
          <a:extLst>
            <a:ext uri="{FF2B5EF4-FFF2-40B4-BE49-F238E27FC236}">
              <a16:creationId xmlns:a16="http://schemas.microsoft.com/office/drawing/2014/main" id="{8397E0E0-F805-49E9-96C5-2C69D9116707}"/>
            </a:ext>
          </a:extLst>
        </xdr:cNvPr>
        <xdr:cNvSpPr/>
      </xdr:nvSpPr>
      <xdr:spPr bwMode="auto">
        <a:xfrm>
          <a:off x="11458575" y="9525"/>
          <a:ext cx="1346863"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twoCellAnchor>
    <xdr:from>
      <xdr:col>0</xdr:col>
      <xdr:colOff>0</xdr:colOff>
      <xdr:row>2</xdr:row>
      <xdr:rowOff>139700</xdr:rowOff>
    </xdr:from>
    <xdr:to>
      <xdr:col>7</xdr:col>
      <xdr:colOff>95250</xdr:colOff>
      <xdr:row>20</xdr:row>
      <xdr:rowOff>107950</xdr:rowOff>
    </xdr:to>
    <xdr:graphicFrame macro="">
      <xdr:nvGraphicFramePr>
        <xdr:cNvPr id="4" name="Gráfico 1">
          <a:extLst>
            <a:ext uri="{FF2B5EF4-FFF2-40B4-BE49-F238E27FC236}">
              <a16:creationId xmlns:a16="http://schemas.microsoft.com/office/drawing/2014/main" id="{96578019-FF43-472B-A198-B62F7A236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50800</xdr:rowOff>
    </xdr:from>
    <xdr:to>
      <xdr:col>5</xdr:col>
      <xdr:colOff>635000</xdr:colOff>
      <xdr:row>17</xdr:row>
      <xdr:rowOff>63500</xdr:rowOff>
    </xdr:to>
    <xdr:grpSp>
      <xdr:nvGrpSpPr>
        <xdr:cNvPr id="2" name="Grupo 16">
          <a:extLst>
            <a:ext uri="{FF2B5EF4-FFF2-40B4-BE49-F238E27FC236}">
              <a16:creationId xmlns:a16="http://schemas.microsoft.com/office/drawing/2014/main" id="{2F72DE46-1BE9-4F2A-BF76-666143F9B021}"/>
            </a:ext>
          </a:extLst>
        </xdr:cNvPr>
        <xdr:cNvGrpSpPr>
          <a:grpSpLocks/>
        </xdr:cNvGrpSpPr>
      </xdr:nvGrpSpPr>
      <xdr:grpSpPr bwMode="auto">
        <a:xfrm>
          <a:off x="0" y="971550"/>
          <a:ext cx="5175250" cy="2470150"/>
          <a:chOff x="142875" y="10806112"/>
          <a:chExt cx="4572000" cy="2838450"/>
        </a:xfrm>
      </xdr:grpSpPr>
      <xdr:graphicFrame macro="">
        <xdr:nvGraphicFramePr>
          <xdr:cNvPr id="3" name="Diagrama 2">
            <a:extLst>
              <a:ext uri="{FF2B5EF4-FFF2-40B4-BE49-F238E27FC236}">
                <a16:creationId xmlns:a16="http://schemas.microsoft.com/office/drawing/2014/main" id="{3227F66C-77AA-4150-91E0-2FEF93596C94}"/>
              </a:ext>
            </a:extLst>
          </xdr:cNvPr>
          <xdr:cNvGraphicFramePr/>
        </xdr:nvGraphicFramePr>
        <xdr:xfrm>
          <a:off x="142875" y="10806112"/>
          <a:ext cx="4572000" cy="283845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4" name="CuadroTexto 3">
            <a:extLst>
              <a:ext uri="{FF2B5EF4-FFF2-40B4-BE49-F238E27FC236}">
                <a16:creationId xmlns:a16="http://schemas.microsoft.com/office/drawing/2014/main" id="{1B8DEFDE-29CF-4E76-B0A9-9FF3D12B89B8}"/>
              </a:ext>
            </a:extLst>
          </xdr:cNvPr>
          <xdr:cNvSpPr txBox="1"/>
        </xdr:nvSpPr>
        <xdr:spPr>
          <a:xfrm>
            <a:off x="644827" y="11274456"/>
            <a:ext cx="967619" cy="41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600">
                <a:latin typeface="ChollaSansBold" pitchFamily="2" charset="0"/>
              </a:rPr>
              <a:t>Unidas</a:t>
            </a:r>
          </a:p>
        </xdr:txBody>
      </xdr:sp>
      <xdr:sp macro="" textlink="">
        <xdr:nvSpPr>
          <xdr:cNvPr id="5" name="CuadroTexto 4">
            <a:extLst>
              <a:ext uri="{FF2B5EF4-FFF2-40B4-BE49-F238E27FC236}">
                <a16:creationId xmlns:a16="http://schemas.microsoft.com/office/drawing/2014/main" id="{092BF47A-25CD-472E-BBD6-B1E1950AB4F6}"/>
              </a:ext>
            </a:extLst>
          </xdr:cNvPr>
          <xdr:cNvSpPr txBox="1"/>
        </xdr:nvSpPr>
        <xdr:spPr>
          <a:xfrm>
            <a:off x="2821970" y="11267360"/>
            <a:ext cx="1100667" cy="553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600">
                <a:latin typeface="ChollaSansBold" pitchFamily="2" charset="0"/>
              </a:rPr>
              <a:t>No unidas</a:t>
            </a:r>
          </a:p>
        </xdr:txBody>
      </xdr:sp>
    </xdr:grpSp>
    <xdr:clientData/>
  </xdr:twoCellAnchor>
  <xdr:twoCellAnchor editAs="oneCell">
    <xdr:from>
      <xdr:col>1</xdr:col>
      <xdr:colOff>501650</xdr:colOff>
      <xdr:row>5</xdr:row>
      <xdr:rowOff>0</xdr:rowOff>
    </xdr:from>
    <xdr:to>
      <xdr:col>2</xdr:col>
      <xdr:colOff>288979</xdr:colOff>
      <xdr:row>8</xdr:row>
      <xdr:rowOff>31750</xdr:rowOff>
    </xdr:to>
    <xdr:pic>
      <xdr:nvPicPr>
        <xdr:cNvPr id="6" name="Imagen 5" descr="Pin on jidan">
          <a:extLst>
            <a:ext uri="{FF2B5EF4-FFF2-40B4-BE49-F238E27FC236}">
              <a16:creationId xmlns:a16="http://schemas.microsoft.com/office/drawing/2014/main" id="{D931F99D-825C-47D3-A81A-F56E196659B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8425" y="1146175"/>
          <a:ext cx="654104" cy="584200"/>
        </a:xfrm>
        <a:prstGeom prst="rect">
          <a:avLst/>
        </a:prstGeom>
        <a:noFill/>
        <a:effectLst>
          <a:softEdge rad="254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527050</xdr:colOff>
      <xdr:row>5</xdr:row>
      <xdr:rowOff>12700</xdr:rowOff>
    </xdr:from>
    <xdr:to>
      <xdr:col>5</xdr:col>
      <xdr:colOff>212725</xdr:colOff>
      <xdr:row>7</xdr:row>
      <xdr:rowOff>12183</xdr:rowOff>
    </xdr:to>
    <xdr:pic>
      <xdr:nvPicPr>
        <xdr:cNvPr id="7" name="Imagen 6" descr="Las Manos Sosteniendo El Vector De Diseño, Las Manos Oran. Ilustraciones  Vectoriales, Clip Art Vectorizado Libre De Derechos. Image 88095980.">
          <a:extLst>
            <a:ext uri="{FF2B5EF4-FFF2-40B4-BE49-F238E27FC236}">
              <a16:creationId xmlns:a16="http://schemas.microsoft.com/office/drawing/2014/main" id="{BD84E1CB-9C5D-4470-B87B-52C40A6A5F93}"/>
            </a:ext>
          </a:extLst>
        </xdr:cNvPr>
        <xdr:cNvPicPr>
          <a:picLocks noChangeAspect="1" noChangeArrowheads="1"/>
        </xdr:cNvPicPr>
      </xdr:nvPicPr>
      <xdr:blipFill>
        <a:blip xmlns:r="http://schemas.openxmlformats.org/officeDocument/2006/relationships" r:embed="rId7" cstate="print">
          <a:biLevel thresh="50000"/>
          <a:extLst>
            <a:ext uri="{28A0092B-C50C-407E-A947-70E740481C1C}">
              <a14:useLocalDpi xmlns:a14="http://schemas.microsoft.com/office/drawing/2010/main" val="0"/>
            </a:ext>
          </a:extLst>
        </a:blip>
        <a:srcRect/>
        <a:stretch>
          <a:fillRect/>
        </a:stretch>
      </xdr:blipFill>
      <xdr:spPr bwMode="auto">
        <a:xfrm>
          <a:off x="3994150" y="1222375"/>
          <a:ext cx="552450" cy="475733"/>
        </a:xfrm>
        <a:prstGeom prst="rect">
          <a:avLst/>
        </a:prstGeom>
        <a:noFill/>
        <a:effectLst>
          <a:softEdge rad="38100"/>
        </a:effectLst>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0</xdr:row>
      <xdr:rowOff>0</xdr:rowOff>
    </xdr:from>
    <xdr:to>
      <xdr:col>13</xdr:col>
      <xdr:colOff>584863</xdr:colOff>
      <xdr:row>1</xdr:row>
      <xdr:rowOff>57150</xdr:rowOff>
    </xdr:to>
    <xdr:sp macro="" textlink="">
      <xdr:nvSpPr>
        <xdr:cNvPr id="8" name="Rectángulo redondeado 2">
          <a:hlinkClick xmlns:r="http://schemas.openxmlformats.org/officeDocument/2006/relationships" r:id="rId8"/>
          <a:extLst>
            <a:ext uri="{FF2B5EF4-FFF2-40B4-BE49-F238E27FC236}">
              <a16:creationId xmlns:a16="http://schemas.microsoft.com/office/drawing/2014/main" id="{D50864A3-3176-425A-954B-56611E807920}"/>
            </a:ext>
          </a:extLst>
        </xdr:cNvPr>
        <xdr:cNvSpPr/>
      </xdr:nvSpPr>
      <xdr:spPr bwMode="auto">
        <a:xfrm>
          <a:off x="9906000" y="0"/>
          <a:ext cx="1346863" cy="266700"/>
        </a:xfrm>
        <a:prstGeom prst="roundRect">
          <a:avLst/>
        </a:prstGeom>
        <a:solidFill>
          <a:srgbClr val="FFFF00"/>
        </a:solidFill>
        <a:ln>
          <a:solidFill>
            <a:srgbClr val="FFC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1200">
              <a:latin typeface="Open Sans Condensed Medium" pitchFamily="2" charset="0"/>
              <a:ea typeface="Open Sans Condensed Medium" pitchFamily="2" charset="0"/>
              <a:cs typeface="Open Sans Condensed Medium" pitchFamily="2" charset="0"/>
            </a:rPr>
            <a:t>Volver al 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jinesta/Documents/ARCHIVO%20UED/Publicaciones/Bolet&#237;n%20de%20Mortalidad%20Materna%20y%20su%20evoluci&#243;n%20reciente/2021/Folleto_datos%20definitivos/GPES-ELAB-PRPE-EV-2021A_Folleto%20de%20mortalidad%20mater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2021"/>
      <sheetName val="Cuadro 2.1"/>
      <sheetName val="Gráfico 2.1"/>
      <sheetName val="Cuadro 2.2"/>
      <sheetName val="Gráfico 2.2"/>
      <sheetName val="Gráfico 2.3"/>
      <sheetName val="Gráfico 2.4"/>
      <sheetName val="Figura 2.1"/>
      <sheetName val="Figura 2.2"/>
    </sheetNames>
    <sheetDataSet>
      <sheetData sheetId="0"/>
      <sheetData sheetId="1"/>
      <sheetData sheetId="2"/>
      <sheetData sheetId="3"/>
      <sheetData sheetId="4">
        <row r="6">
          <cell r="P6" t="str">
            <v>Obstétricas directas</v>
          </cell>
        </row>
        <row r="14">
          <cell r="I14">
            <v>2011</v>
          </cell>
        </row>
        <row r="15">
          <cell r="I15">
            <v>2012</v>
          </cell>
        </row>
        <row r="16">
          <cell r="I16">
            <v>2013</v>
          </cell>
        </row>
        <row r="17">
          <cell r="I17">
            <v>2014</v>
          </cell>
        </row>
        <row r="18">
          <cell r="I18">
            <v>2015</v>
          </cell>
        </row>
        <row r="19">
          <cell r="I19">
            <v>2016</v>
          </cell>
        </row>
        <row r="20">
          <cell r="I20">
            <v>2017</v>
          </cell>
        </row>
        <row r="21">
          <cell r="I21">
            <v>2018</v>
          </cell>
        </row>
        <row r="22">
          <cell r="I22">
            <v>2019</v>
          </cell>
        </row>
        <row r="23">
          <cell r="I23">
            <v>2020</v>
          </cell>
        </row>
        <row r="24">
          <cell r="I24">
            <v>2021</v>
          </cell>
        </row>
      </sheetData>
      <sheetData sheetId="5">
        <row r="10">
          <cell r="K10" t="str">
            <v>Menores de 25 años</v>
          </cell>
        </row>
        <row r="11">
          <cell r="K11" t="str">
            <v>25-29</v>
          </cell>
        </row>
        <row r="12">
          <cell r="K12" t="str">
            <v>30-34</v>
          </cell>
        </row>
        <row r="13">
          <cell r="K13" t="str">
            <v>35 años y más</v>
          </cell>
        </row>
      </sheetData>
      <sheetData sheetId="6">
        <row r="10">
          <cell r="I10" t="str">
            <v>Menor</v>
          </cell>
          <cell r="L10">
            <v>4.5454545454545459</v>
          </cell>
        </row>
        <row r="11">
          <cell r="I11" t="str">
            <v>Fuera de la fuerza de trabajo o desempleada</v>
          </cell>
          <cell r="L11">
            <v>18.181818181818183</v>
          </cell>
        </row>
        <row r="12">
          <cell r="I12" t="str">
            <v>En fuerza de trabajo</v>
          </cell>
          <cell r="L12">
            <v>13.636363636363635</v>
          </cell>
        </row>
        <row r="13">
          <cell r="I13" t="str">
            <v>Ignorada</v>
          </cell>
          <cell r="L13">
            <v>63.636363636363633</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B8F4C-FBE2-4F6C-BD2F-26FB2D8227B5}">
  <dimension ref="A6:M15"/>
  <sheetViews>
    <sheetView showGridLines="0" tabSelected="1" workbookViewId="0">
      <pane ySplit="7" topLeftCell="A8" activePane="bottomLeft" state="frozen"/>
      <selection pane="bottomLeft" activeCell="A7" sqref="A7:M7"/>
    </sheetView>
  </sheetViews>
  <sheetFormatPr baseColWidth="10" defaultRowHeight="14.5"/>
  <cols>
    <col min="1" max="1" width="15.7265625" customWidth="1"/>
    <col min="7" max="7" width="12.7265625" customWidth="1"/>
  </cols>
  <sheetData>
    <row r="6" spans="1:13" s="1" customFormat="1" ht="32.15" customHeight="1">
      <c r="A6" s="180" t="s">
        <v>17</v>
      </c>
      <c r="B6" s="180"/>
      <c r="C6" s="180"/>
      <c r="D6" s="180"/>
      <c r="E6" s="180"/>
      <c r="F6" s="180"/>
      <c r="G6" s="180"/>
      <c r="H6" s="180"/>
      <c r="I6" s="180"/>
      <c r="J6" s="180"/>
      <c r="K6" s="180"/>
      <c r="L6" s="180"/>
      <c r="M6" s="180"/>
    </row>
    <row r="7" spans="1:13" ht="25.5">
      <c r="A7" s="180" t="s">
        <v>0</v>
      </c>
      <c r="B7" s="180"/>
      <c r="C7" s="180"/>
      <c r="D7" s="180"/>
      <c r="E7" s="180"/>
      <c r="F7" s="180"/>
      <c r="G7" s="180"/>
      <c r="H7" s="180"/>
      <c r="I7" s="180"/>
      <c r="J7" s="180"/>
      <c r="K7" s="180"/>
      <c r="L7" s="180"/>
      <c r="M7" s="180"/>
    </row>
    <row r="8" spans="1:13" s="41" customFormat="1" ht="19.5">
      <c r="A8" s="179" t="s">
        <v>18</v>
      </c>
      <c r="B8" s="179"/>
      <c r="C8" s="179"/>
      <c r="D8" s="179"/>
      <c r="E8" s="179"/>
      <c r="F8" s="179"/>
      <c r="G8" s="179"/>
      <c r="H8" s="179"/>
      <c r="I8" s="179"/>
    </row>
    <row r="9" spans="1:13" s="41" customFormat="1" ht="19.5">
      <c r="A9" s="179" t="s">
        <v>24</v>
      </c>
      <c r="B9" s="179"/>
      <c r="C9" s="179"/>
      <c r="D9" s="179"/>
      <c r="E9" s="179"/>
      <c r="F9" s="179"/>
      <c r="G9" s="179"/>
      <c r="H9" s="179"/>
      <c r="I9" s="179"/>
    </row>
    <row r="10" spans="1:13" s="41" customFormat="1" ht="19.5">
      <c r="A10" s="179" t="s">
        <v>29</v>
      </c>
      <c r="B10" s="179"/>
      <c r="C10" s="179"/>
      <c r="D10" s="179"/>
      <c r="E10" s="179"/>
      <c r="F10" s="179"/>
      <c r="G10" s="179"/>
      <c r="H10" s="179"/>
      <c r="I10" s="179"/>
    </row>
    <row r="11" spans="1:13" s="41" customFormat="1" ht="19.5">
      <c r="A11" s="179" t="s">
        <v>76</v>
      </c>
      <c r="B11" s="179"/>
      <c r="C11" s="179"/>
      <c r="D11" s="179"/>
      <c r="E11" s="179"/>
      <c r="F11" s="179"/>
      <c r="G11" s="179"/>
      <c r="H11" s="179"/>
      <c r="I11" s="179"/>
    </row>
    <row r="12" spans="1:13" s="41" customFormat="1" ht="19.5">
      <c r="A12" s="179" t="s">
        <v>77</v>
      </c>
      <c r="B12" s="179"/>
      <c r="C12" s="179"/>
      <c r="D12" s="179"/>
      <c r="E12" s="179"/>
      <c r="F12" s="179"/>
      <c r="G12" s="179"/>
      <c r="H12" s="179"/>
      <c r="I12" s="179"/>
    </row>
    <row r="13" spans="1:13" s="41" customFormat="1" ht="19.5">
      <c r="A13" s="179" t="s">
        <v>78</v>
      </c>
      <c r="B13" s="179"/>
      <c r="C13" s="179"/>
      <c r="D13" s="179"/>
      <c r="E13" s="179"/>
      <c r="F13" s="179"/>
      <c r="G13" s="179"/>
      <c r="H13" s="179"/>
      <c r="I13" s="179"/>
    </row>
    <row r="14" spans="1:13" s="41" customFormat="1" ht="19.5">
      <c r="A14" s="179" t="s">
        <v>79</v>
      </c>
      <c r="B14" s="179"/>
      <c r="C14" s="179"/>
      <c r="D14" s="179"/>
      <c r="E14" s="179"/>
      <c r="F14" s="179"/>
      <c r="G14" s="179"/>
      <c r="H14" s="179"/>
      <c r="I14" s="179"/>
    </row>
    <row r="15" spans="1:13" s="41" customFormat="1" ht="19.5">
      <c r="A15" s="179" t="s">
        <v>80</v>
      </c>
      <c r="B15" s="179"/>
      <c r="C15" s="179"/>
      <c r="D15" s="179"/>
      <c r="E15" s="179"/>
      <c r="F15" s="179"/>
      <c r="G15" s="179"/>
      <c r="H15" s="179"/>
      <c r="I15" s="179"/>
    </row>
  </sheetData>
  <mergeCells count="10">
    <mergeCell ref="A6:M6"/>
    <mergeCell ref="A7:M7"/>
    <mergeCell ref="A8:I8"/>
    <mergeCell ref="A9:I9"/>
    <mergeCell ref="A10:I10"/>
    <mergeCell ref="A11:I11"/>
    <mergeCell ref="A12:I12"/>
    <mergeCell ref="A13:I13"/>
    <mergeCell ref="A14:I14"/>
    <mergeCell ref="A15:I15"/>
  </mergeCells>
  <hyperlinks>
    <hyperlink ref="A8:I8" location="C.2.1!A1" display="C.2.1 Costa Rica. Total de nacimientos, defunciones infantiles y tasa de mortalidad infantil (TMI), 2007 - 2021" xr:uid="{6FFAE526-A52F-491C-8BC6-12029B5BA55F}"/>
    <hyperlink ref="A9:I9" location="G.2.1!A1" display="G.2.1 Costa Rica. Tasa de mortalidad infantil (TMI) por sexo, 2007 - 2021" xr:uid="{80741490-8488-4FCE-A8BF-7B77994F6B7B}"/>
    <hyperlink ref="A10:I10" location="C.2.2!A1" display="C.2.2 Costa Rica. Tasas de mortalidad infantil, neonatal y posneonatal, 2007 - 2021" xr:uid="{BD2D4345-11BC-42BC-B97B-BB8988D05749}"/>
    <hyperlink ref="A11:I11" location="G.2.2!A1" display="G.2.2 Costa Rica. Tasas de mortalidad infantil, neonatal y posneonatal, 2007 - 2021" xr:uid="{75F8CD77-B953-4C40-8A6E-F97351241104}"/>
    <hyperlink ref="A12:I12" location="G.2.3!A1" display="G.2.3 Costa Rica. Distribución porcentual de defunciones infantiles según causa básica de muerte, 2016 - 2021" xr:uid="{ADBEF641-015A-4C7F-9C56-06480BE0F957}"/>
    <hyperlink ref="A13:I13" location="G.2.4!A1" display="G.2.4 Costa Rica. Tasa de mortalidad infantil según provincia de residencia, 2021" xr:uid="{93E1452A-AC76-4F29-A9E0-522AD18DD9FB}"/>
    <hyperlink ref="A14" location="'Figura 2.1'!A1" display="Figura 2.1 Costa Rica. Razón de mortalidad materna por condición de unida o no unida, 2021" xr:uid="{7C4AF6EC-E81F-4C2C-ABB7-47D95925A4CE}"/>
    <hyperlink ref="A15" location="'Figura 2.2'!A1" display="Figura 2.2 Costa Rica. Razón de mortalidad materna por nacionalidad, 2021" xr:uid="{B5D16BCF-E22C-43EC-92DC-15EBD9468A2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3FAB-AF7A-42BF-8C3F-05878C849CC3}">
  <dimension ref="A1:K55"/>
  <sheetViews>
    <sheetView showGridLines="0" topLeftCell="A8" zoomScaleNormal="100" zoomScalePageLayoutView="197" workbookViewId="0">
      <selection activeCell="A17" sqref="A17:D17"/>
    </sheetView>
  </sheetViews>
  <sheetFormatPr baseColWidth="10" defaultColWidth="11.453125" defaultRowHeight="12.5"/>
  <cols>
    <col min="1" max="1" width="11.7265625" style="4" customWidth="1"/>
    <col min="2" max="2" width="11.7265625" style="3" customWidth="1"/>
    <col min="3" max="3" width="12.81640625" style="3" customWidth="1"/>
    <col min="4" max="4" width="18.08984375" style="3" customWidth="1"/>
    <col min="5" max="5" width="5.453125" style="4" customWidth="1"/>
    <col min="6" max="7" width="11.453125" style="5" customWidth="1"/>
    <col min="8" max="11" width="11.453125" style="5"/>
    <col min="12" max="16384" width="11.453125" style="4"/>
  </cols>
  <sheetData>
    <row r="1" spans="1:11" ht="17.149999999999999" customHeight="1">
      <c r="A1" s="2" t="s">
        <v>13</v>
      </c>
      <c r="B1" s="52"/>
      <c r="C1" s="52"/>
      <c r="D1" s="52"/>
      <c r="F1" s="4"/>
      <c r="G1" s="4"/>
      <c r="H1" s="4"/>
      <c r="I1" s="4"/>
      <c r="J1" s="4"/>
      <c r="K1" s="4"/>
    </row>
    <row r="2" spans="1:11" ht="32.15" customHeight="1">
      <c r="A2" s="181" t="s">
        <v>19</v>
      </c>
      <c r="B2" s="181"/>
      <c r="C2" s="181"/>
      <c r="D2" s="181"/>
      <c r="E2" s="6"/>
      <c r="F2" s="4"/>
      <c r="G2" s="4"/>
      <c r="H2" s="4"/>
      <c r="I2" s="4"/>
      <c r="J2" s="4"/>
      <c r="K2" s="4"/>
    </row>
    <row r="3" spans="1:11" ht="17.149999999999999" customHeight="1">
      <c r="A3" s="53"/>
      <c r="B3" s="54"/>
      <c r="C3" s="54"/>
      <c r="D3" s="55"/>
      <c r="E3" s="6"/>
      <c r="F3" s="4"/>
      <c r="G3" s="4"/>
      <c r="H3" s="4"/>
      <c r="I3" s="4"/>
      <c r="J3" s="4"/>
      <c r="K3" s="4"/>
    </row>
    <row r="4" spans="1:11" s="8" customFormat="1" ht="32.15" customHeight="1">
      <c r="A4" s="56" t="s">
        <v>1</v>
      </c>
      <c r="B4" s="57" t="s">
        <v>2</v>
      </c>
      <c r="C4" s="58" t="s">
        <v>20</v>
      </c>
      <c r="D4" s="58" t="s">
        <v>21</v>
      </c>
      <c r="E4" s="7"/>
    </row>
    <row r="5" spans="1:11" ht="17.149999999999999" customHeight="1">
      <c r="A5" s="59">
        <v>2011</v>
      </c>
      <c r="B5" s="60">
        <v>73459</v>
      </c>
      <c r="C5" s="61">
        <v>18</v>
      </c>
      <c r="D5" s="62">
        <f t="shared" ref="D5:D10" si="0">C5/B5*10000</f>
        <v>2.4503464517622078</v>
      </c>
      <c r="F5" s="4"/>
      <c r="G5" s="4"/>
      <c r="H5" s="4"/>
      <c r="I5" s="4"/>
      <c r="J5" s="4"/>
      <c r="K5" s="4"/>
    </row>
    <row r="6" spans="1:11" s="10" customFormat="1" ht="17.149999999999999" customHeight="1">
      <c r="A6" s="59">
        <v>2012</v>
      </c>
      <c r="B6" s="60">
        <v>73326</v>
      </c>
      <c r="C6" s="61">
        <v>22</v>
      </c>
      <c r="D6" s="62">
        <f t="shared" si="0"/>
        <v>3.0003000300030007</v>
      </c>
    </row>
    <row r="7" spans="1:11" ht="17.149999999999999" customHeight="1">
      <c r="A7" s="59">
        <v>2013</v>
      </c>
      <c r="B7" s="60">
        <v>70550</v>
      </c>
      <c r="C7" s="61">
        <v>14</v>
      </c>
      <c r="D7" s="62">
        <f t="shared" si="0"/>
        <v>1.9844082211197731</v>
      </c>
      <c r="E7" s="11">
        <v>2003</v>
      </c>
      <c r="F7" s="4"/>
      <c r="G7" s="4"/>
      <c r="H7" s="4"/>
      <c r="I7" s="4"/>
      <c r="J7" s="4"/>
      <c r="K7" s="4"/>
    </row>
    <row r="8" spans="1:11" ht="17.149999999999999" customHeight="1">
      <c r="A8" s="63">
        <v>2014</v>
      </c>
      <c r="B8" s="60">
        <v>71793</v>
      </c>
      <c r="C8" s="64">
        <v>21</v>
      </c>
      <c r="D8" s="62">
        <f t="shared" si="0"/>
        <v>2.9250762609168026</v>
      </c>
      <c r="E8" s="11"/>
      <c r="F8" s="4"/>
      <c r="G8" s="4"/>
      <c r="H8" s="4"/>
      <c r="I8" s="4"/>
      <c r="J8" s="4"/>
      <c r="K8" s="4"/>
    </row>
    <row r="9" spans="1:11" ht="17.149999999999999" customHeight="1">
      <c r="A9" s="63">
        <v>2015</v>
      </c>
      <c r="B9" s="60">
        <v>71819</v>
      </c>
      <c r="C9" s="64">
        <v>20</v>
      </c>
      <c r="D9" s="62">
        <f t="shared" si="0"/>
        <v>2.7847784012587198</v>
      </c>
      <c r="E9" s="11">
        <v>2004</v>
      </c>
      <c r="F9" s="4"/>
      <c r="G9" s="4"/>
      <c r="H9" s="4"/>
      <c r="I9" s="4"/>
      <c r="J9" s="4"/>
      <c r="K9" s="4"/>
    </row>
    <row r="10" spans="1:11" ht="17.149999999999999" customHeight="1">
      <c r="A10" s="63">
        <v>2016</v>
      </c>
      <c r="B10" s="60">
        <v>70004</v>
      </c>
      <c r="C10" s="64">
        <v>20</v>
      </c>
      <c r="D10" s="62">
        <f t="shared" si="0"/>
        <v>2.8569796011656479</v>
      </c>
      <c r="E10" s="11">
        <v>2005</v>
      </c>
      <c r="F10" s="4"/>
      <c r="G10" s="4"/>
      <c r="H10" s="4"/>
      <c r="I10" s="4"/>
      <c r="J10" s="4"/>
      <c r="K10" s="4"/>
    </row>
    <row r="11" spans="1:11" ht="17.149999999999999" customHeight="1">
      <c r="A11" s="63">
        <v>2017</v>
      </c>
      <c r="B11" s="60">
        <v>68811</v>
      </c>
      <c r="C11" s="64">
        <v>16</v>
      </c>
      <c r="D11" s="62">
        <f>C11/B11*10000</f>
        <v>2.3252096321809015</v>
      </c>
      <c r="E11" s="11">
        <v>2006</v>
      </c>
      <c r="F11" s="4"/>
      <c r="G11" s="4"/>
      <c r="H11" s="4"/>
      <c r="I11" s="4"/>
      <c r="J11" s="4"/>
      <c r="K11" s="4"/>
    </row>
    <row r="12" spans="1:11" ht="17.149999999999999" customHeight="1">
      <c r="A12" s="63">
        <v>2018</v>
      </c>
      <c r="B12" s="60">
        <v>68449</v>
      </c>
      <c r="C12" s="64">
        <v>11</v>
      </c>
      <c r="D12" s="62">
        <f>C12/B12*10000</f>
        <v>1.607035895338135</v>
      </c>
      <c r="E12" s="11">
        <v>2008</v>
      </c>
      <c r="F12" s="18"/>
      <c r="G12" s="4"/>
      <c r="H12" s="14"/>
      <c r="I12" s="4"/>
      <c r="J12" s="4"/>
      <c r="K12" s="4"/>
    </row>
    <row r="13" spans="1:11" ht="17.149999999999999" customHeight="1">
      <c r="A13" s="63">
        <v>2019</v>
      </c>
      <c r="B13" s="60">
        <v>64274</v>
      </c>
      <c r="C13" s="64">
        <v>13</v>
      </c>
      <c r="D13" s="62">
        <f>C13/B13*10000</f>
        <v>2.022590783209385</v>
      </c>
      <c r="E13" s="11"/>
      <c r="F13" s="18"/>
      <c r="G13" s="4"/>
      <c r="H13" s="14"/>
      <c r="I13" s="4"/>
      <c r="J13" s="4"/>
      <c r="K13" s="4"/>
    </row>
    <row r="14" spans="1:11" ht="17.149999999999999" customHeight="1">
      <c r="A14" s="63">
        <v>2020</v>
      </c>
      <c r="B14" s="60">
        <v>58156</v>
      </c>
      <c r="C14" s="64">
        <v>20</v>
      </c>
      <c r="D14" s="62">
        <f t="shared" ref="D14:D15" si="1">C14/B14*10000</f>
        <v>3.4390260678175943</v>
      </c>
      <c r="E14" s="11">
        <v>2009</v>
      </c>
      <c r="F14" s="18"/>
      <c r="G14" s="4"/>
      <c r="H14" s="14"/>
      <c r="I14" s="4"/>
      <c r="J14" s="4"/>
      <c r="K14" s="4"/>
    </row>
    <row r="15" spans="1:11" ht="17.149999999999999" customHeight="1">
      <c r="A15" s="65">
        <v>2021</v>
      </c>
      <c r="B15" s="66">
        <v>54288</v>
      </c>
      <c r="C15" s="67">
        <v>22</v>
      </c>
      <c r="D15" s="68">
        <f t="shared" si="1"/>
        <v>4.0524609490126728</v>
      </c>
      <c r="E15" s="11">
        <v>2010</v>
      </c>
      <c r="F15" s="18"/>
      <c r="H15" s="14"/>
      <c r="I15" s="4"/>
      <c r="J15" s="4"/>
      <c r="K15" s="4"/>
    </row>
    <row r="16" spans="1:11" ht="16" customHeight="1">
      <c r="A16" s="182" t="s">
        <v>22</v>
      </c>
      <c r="B16" s="182"/>
      <c r="C16" s="182"/>
      <c r="D16" s="182"/>
      <c r="E16" s="12"/>
      <c r="F16" s="18"/>
      <c r="H16" s="14"/>
      <c r="I16" s="4"/>
      <c r="J16" s="4"/>
      <c r="K16" s="4"/>
    </row>
    <row r="17" spans="1:11" ht="16" customHeight="1">
      <c r="A17" s="183" t="s">
        <v>23</v>
      </c>
      <c r="B17" s="183"/>
      <c r="C17" s="183"/>
      <c r="D17" s="183"/>
      <c r="E17" s="12"/>
      <c r="F17" s="18"/>
      <c r="H17" s="14"/>
      <c r="I17" s="4"/>
      <c r="J17" s="4"/>
      <c r="K17" s="4"/>
    </row>
    <row r="18" spans="1:11">
      <c r="F18" s="18"/>
      <c r="H18" s="14"/>
      <c r="I18" s="4"/>
      <c r="J18" s="4"/>
      <c r="K18" s="4"/>
    </row>
    <row r="19" spans="1:11">
      <c r="A19" s="20"/>
      <c r="B19" s="21"/>
      <c r="C19" s="21"/>
      <c r="D19" s="21"/>
      <c r="F19" s="18"/>
      <c r="H19" s="14"/>
      <c r="I19" s="4"/>
      <c r="J19" s="4"/>
      <c r="K19" s="4"/>
    </row>
    <row r="20" spans="1:11" ht="17.149999999999999" customHeight="1">
      <c r="F20" s="18"/>
      <c r="H20" s="4"/>
      <c r="I20" s="4"/>
      <c r="J20" s="4"/>
      <c r="K20" s="4"/>
    </row>
    <row r="21" spans="1:11" ht="17.149999999999999" customHeight="1">
      <c r="E21" s="22"/>
      <c r="F21" s="18"/>
      <c r="H21" s="4"/>
      <c r="I21" s="4"/>
      <c r="J21" s="4"/>
      <c r="K21" s="4"/>
    </row>
    <row r="22" spans="1:11">
      <c r="F22" s="4"/>
      <c r="G22" s="4"/>
      <c r="H22" s="4"/>
      <c r="I22" s="4"/>
      <c r="J22" s="4"/>
      <c r="K22" s="4"/>
    </row>
    <row r="23" spans="1:11">
      <c r="F23" s="4"/>
      <c r="G23" s="4"/>
      <c r="H23" s="4"/>
      <c r="I23" s="4"/>
      <c r="J23" s="4"/>
      <c r="K23" s="4"/>
    </row>
    <row r="24" spans="1:11">
      <c r="F24" s="4"/>
      <c r="G24" s="4"/>
      <c r="H24" s="4"/>
      <c r="I24" s="4"/>
      <c r="J24" s="4"/>
      <c r="K24" s="4"/>
    </row>
    <row r="25" spans="1:11">
      <c r="F25" s="4"/>
      <c r="G25" s="4"/>
      <c r="H25" s="4"/>
      <c r="I25" s="4"/>
      <c r="J25" s="4"/>
      <c r="K25" s="4"/>
    </row>
    <row r="26" spans="1:11">
      <c r="F26" s="4"/>
      <c r="G26" s="4"/>
      <c r="H26" s="4"/>
      <c r="I26" s="4"/>
      <c r="J26" s="4"/>
      <c r="K26" s="4"/>
    </row>
    <row r="27" spans="1:11">
      <c r="F27" s="4"/>
      <c r="G27" s="4"/>
      <c r="H27" s="4"/>
      <c r="I27" s="4"/>
      <c r="J27" s="4"/>
      <c r="K27" s="4"/>
    </row>
    <row r="28" spans="1:11">
      <c r="F28" s="4"/>
      <c r="G28" s="4"/>
      <c r="H28" s="4"/>
      <c r="I28" s="4"/>
      <c r="J28" s="4"/>
      <c r="K28" s="4"/>
    </row>
    <row r="29" spans="1:11">
      <c r="F29" s="4"/>
      <c r="G29" s="4"/>
      <c r="H29" s="4"/>
      <c r="I29" s="4"/>
      <c r="J29" s="4"/>
      <c r="K29" s="4"/>
    </row>
    <row r="30" spans="1:11">
      <c r="F30" s="4"/>
      <c r="G30" s="4"/>
      <c r="H30" s="4"/>
      <c r="I30" s="4"/>
      <c r="J30" s="4"/>
      <c r="K30" s="4"/>
    </row>
    <row r="31" spans="1:11">
      <c r="F31" s="4"/>
      <c r="G31" s="4"/>
      <c r="H31" s="4"/>
      <c r="I31" s="4"/>
      <c r="J31" s="4"/>
      <c r="K31" s="4"/>
    </row>
    <row r="32" spans="1:11">
      <c r="F32" s="4"/>
      <c r="G32" s="4"/>
      <c r="H32" s="4"/>
      <c r="I32" s="4"/>
      <c r="J32" s="4"/>
      <c r="K32" s="4"/>
    </row>
    <row r="33" spans="6:11">
      <c r="F33" s="4"/>
      <c r="G33" s="4"/>
      <c r="H33" s="4"/>
      <c r="I33" s="4"/>
      <c r="J33" s="4"/>
      <c r="K33" s="4"/>
    </row>
    <row r="34" spans="6:11">
      <c r="F34" s="4"/>
      <c r="G34" s="4"/>
      <c r="H34" s="4"/>
      <c r="I34" s="4"/>
      <c r="J34" s="4"/>
      <c r="K34" s="4"/>
    </row>
    <row r="35" spans="6:11">
      <c r="F35" s="4"/>
      <c r="G35" s="4"/>
      <c r="H35" s="4"/>
      <c r="I35" s="4"/>
      <c r="J35" s="4"/>
      <c r="K35" s="4"/>
    </row>
    <row r="36" spans="6:11">
      <c r="F36" s="4"/>
      <c r="G36" s="4"/>
      <c r="H36" s="4"/>
      <c r="I36" s="4"/>
      <c r="J36" s="4"/>
      <c r="K36" s="4"/>
    </row>
    <row r="37" spans="6:11">
      <c r="F37" s="4"/>
      <c r="G37" s="4"/>
      <c r="H37" s="4"/>
      <c r="I37" s="4"/>
      <c r="J37" s="4"/>
      <c r="K37" s="4"/>
    </row>
    <row r="38" spans="6:11">
      <c r="F38" s="4"/>
      <c r="G38" s="4"/>
      <c r="H38" s="4"/>
      <c r="I38" s="4"/>
      <c r="J38" s="4"/>
      <c r="K38" s="4"/>
    </row>
    <row r="39" spans="6:11">
      <c r="F39" s="4"/>
      <c r="G39" s="4"/>
      <c r="H39" s="4"/>
      <c r="I39" s="4"/>
      <c r="J39" s="4"/>
      <c r="K39" s="4"/>
    </row>
    <row r="40" spans="6:11">
      <c r="F40" s="4"/>
      <c r="G40" s="4"/>
      <c r="H40" s="4"/>
      <c r="I40" s="4"/>
      <c r="J40" s="4"/>
      <c r="K40" s="4"/>
    </row>
    <row r="41" spans="6:11">
      <c r="F41" s="4"/>
      <c r="G41" s="4"/>
      <c r="H41" s="4"/>
      <c r="I41" s="4"/>
      <c r="J41" s="4"/>
      <c r="K41" s="4"/>
    </row>
    <row r="42" spans="6:11">
      <c r="F42" s="4"/>
      <c r="G42" s="4"/>
      <c r="H42" s="4"/>
      <c r="I42" s="4"/>
      <c r="J42" s="4"/>
      <c r="K42" s="4"/>
    </row>
    <row r="43" spans="6:11">
      <c r="F43" s="4"/>
      <c r="G43" s="4"/>
      <c r="H43" s="4"/>
      <c r="I43" s="4"/>
      <c r="J43" s="4"/>
      <c r="K43" s="4"/>
    </row>
    <row r="44" spans="6:11">
      <c r="F44" s="4"/>
      <c r="G44" s="4"/>
      <c r="H44" s="4"/>
      <c r="I44" s="4"/>
      <c r="J44" s="4"/>
      <c r="K44" s="4"/>
    </row>
    <row r="45" spans="6:11">
      <c r="F45" s="4"/>
      <c r="G45" s="4"/>
      <c r="H45" s="4"/>
      <c r="I45" s="4"/>
      <c r="J45" s="4"/>
      <c r="K45" s="4"/>
    </row>
    <row r="46" spans="6:11">
      <c r="F46" s="4"/>
      <c r="G46" s="4"/>
      <c r="H46" s="4"/>
      <c r="I46" s="4"/>
      <c r="J46" s="4"/>
      <c r="K46" s="4"/>
    </row>
    <row r="47" spans="6:11">
      <c r="F47" s="4"/>
      <c r="G47" s="4"/>
      <c r="H47" s="4"/>
      <c r="I47" s="4"/>
      <c r="J47" s="4"/>
      <c r="K47" s="4"/>
    </row>
    <row r="48" spans="6:11">
      <c r="F48" s="4"/>
      <c r="G48" s="4"/>
      <c r="H48" s="4"/>
      <c r="I48" s="4"/>
      <c r="J48" s="4"/>
      <c r="K48" s="4"/>
    </row>
    <row r="49" spans="6:11">
      <c r="F49" s="4"/>
      <c r="G49" s="4"/>
      <c r="H49" s="4"/>
      <c r="I49" s="4"/>
      <c r="J49" s="4"/>
      <c r="K49" s="4"/>
    </row>
    <row r="50" spans="6:11">
      <c r="F50" s="4"/>
      <c r="G50" s="4"/>
      <c r="H50" s="4"/>
      <c r="I50" s="4"/>
      <c r="J50" s="4"/>
      <c r="K50" s="4"/>
    </row>
    <row r="51" spans="6:11">
      <c r="F51" s="4"/>
      <c r="G51" s="4"/>
      <c r="H51" s="4"/>
      <c r="I51" s="4"/>
      <c r="J51" s="4"/>
      <c r="K51" s="4"/>
    </row>
    <row r="52" spans="6:11">
      <c r="F52" s="4"/>
      <c r="G52" s="4"/>
      <c r="H52" s="4"/>
      <c r="I52" s="4"/>
      <c r="J52" s="4"/>
      <c r="K52" s="4"/>
    </row>
    <row r="53" spans="6:11">
      <c r="F53" s="4"/>
      <c r="G53" s="4"/>
      <c r="H53" s="4"/>
      <c r="I53" s="4"/>
      <c r="J53" s="4"/>
      <c r="K53" s="4"/>
    </row>
    <row r="54" spans="6:11">
      <c r="F54" s="4"/>
      <c r="G54" s="4"/>
      <c r="H54" s="4"/>
      <c r="I54" s="4"/>
      <c r="J54" s="4"/>
      <c r="K54" s="4"/>
    </row>
    <row r="55" spans="6:11">
      <c r="F55" s="4"/>
      <c r="G55" s="4"/>
      <c r="H55" s="4"/>
      <c r="I55" s="4"/>
      <c r="J55" s="4"/>
      <c r="K55" s="4"/>
    </row>
  </sheetData>
  <mergeCells count="3">
    <mergeCell ref="A2:D2"/>
    <mergeCell ref="A16:D16"/>
    <mergeCell ref="A17:D17"/>
  </mergeCells>
  <printOptions horizontalCentered="1"/>
  <pageMargins left="0.78740157480314965" right="0.78740157480314965" top="0.39370078740157483" bottom="0.98425196850393704" header="0" footer="0"/>
  <pageSetup orientation="portrait" horizontalDpi="120" verticalDpi="14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097F-BB61-41C3-AAA0-0945D0F741F8}">
  <dimension ref="A1:P60"/>
  <sheetViews>
    <sheetView showGridLines="0" zoomScaleNormal="100" zoomScalePageLayoutView="197" workbookViewId="0">
      <selection sqref="A1:E1"/>
    </sheetView>
  </sheetViews>
  <sheetFormatPr baseColWidth="10" defaultColWidth="11.453125" defaultRowHeight="12.5"/>
  <cols>
    <col min="1" max="5" width="12.54296875" style="4" customWidth="1"/>
    <col min="6" max="7" width="11.453125" style="4" customWidth="1"/>
    <col min="8" max="8" width="30" style="4" customWidth="1"/>
    <col min="9" max="10" width="11.453125" style="4" customWidth="1"/>
    <col min="11" max="12" width="11.453125" style="5" customWidth="1"/>
    <col min="13" max="16" width="11.453125" style="5"/>
    <col min="17" max="16384" width="11.453125" style="4"/>
  </cols>
  <sheetData>
    <row r="1" spans="1:16" ht="17.149999999999999" customHeight="1">
      <c r="A1" s="185" t="s">
        <v>14</v>
      </c>
      <c r="B1" s="185"/>
      <c r="C1" s="185"/>
      <c r="D1" s="185"/>
      <c r="E1" s="185"/>
      <c r="F1" s="5"/>
      <c r="G1" s="2" t="s">
        <v>27</v>
      </c>
      <c r="H1" s="5"/>
      <c r="I1" s="5"/>
      <c r="K1" s="4"/>
      <c r="L1" s="4"/>
      <c r="M1" s="4"/>
      <c r="N1" s="4"/>
      <c r="O1" s="4"/>
      <c r="P1" s="4"/>
    </row>
    <row r="2" spans="1:16" ht="21.75" customHeight="1">
      <c r="A2" s="184" t="s">
        <v>25</v>
      </c>
      <c r="B2" s="184"/>
      <c r="C2" s="184"/>
      <c r="D2" s="184"/>
      <c r="E2" s="184"/>
      <c r="F2" s="5"/>
      <c r="G2" s="47" t="s">
        <v>25</v>
      </c>
      <c r="H2" s="42"/>
      <c r="I2" s="42"/>
      <c r="J2" s="43"/>
      <c r="K2" s="4"/>
      <c r="L2" s="4"/>
      <c r="M2" s="4"/>
      <c r="N2" s="4"/>
      <c r="O2" s="4"/>
      <c r="P2" s="4"/>
    </row>
    <row r="3" spans="1:16" ht="17.149999999999999" customHeight="1">
      <c r="A3" s="69" t="s">
        <v>26</v>
      </c>
      <c r="B3" s="70"/>
      <c r="C3" s="70"/>
      <c r="D3" s="70"/>
      <c r="E3" s="70"/>
      <c r="F3" s="5"/>
      <c r="G3" s="69" t="s">
        <v>26</v>
      </c>
      <c r="H3" s="47"/>
      <c r="I3" s="47"/>
      <c r="J3" s="47"/>
      <c r="K3" s="4"/>
      <c r="L3" s="4"/>
      <c r="M3" s="4"/>
      <c r="N3" s="4"/>
      <c r="O3" s="4"/>
      <c r="P3" s="4"/>
    </row>
    <row r="4" spans="1:16" s="8" customFormat="1" ht="17.149999999999999" customHeight="1">
      <c r="D4" s="9"/>
      <c r="E4" s="9"/>
      <c r="F4" s="9"/>
      <c r="G4" s="73" t="s">
        <v>1</v>
      </c>
      <c r="H4" s="72" t="s">
        <v>28</v>
      </c>
      <c r="I4" s="42"/>
      <c r="J4" s="43"/>
    </row>
    <row r="5" spans="1:16" ht="18.75" customHeight="1">
      <c r="D5" s="5"/>
      <c r="E5" s="5"/>
      <c r="F5" s="5"/>
      <c r="G5" s="44">
        <v>2011</v>
      </c>
      <c r="H5" s="74">
        <v>2.4503464517622078</v>
      </c>
      <c r="I5" s="45"/>
      <c r="J5" s="45"/>
      <c r="K5" s="4"/>
      <c r="L5" s="4"/>
      <c r="M5" s="4"/>
      <c r="N5" s="4"/>
      <c r="O5" s="4"/>
      <c r="P5" s="4"/>
    </row>
    <row r="6" spans="1:16" ht="18.75" customHeight="1">
      <c r="D6" s="5"/>
      <c r="E6" s="5"/>
      <c r="F6" s="5"/>
      <c r="G6" s="44">
        <v>2012</v>
      </c>
      <c r="H6" s="74">
        <v>3.0003000300030007</v>
      </c>
      <c r="I6" s="45"/>
      <c r="J6" s="45"/>
      <c r="K6" s="4"/>
      <c r="L6" s="4"/>
      <c r="M6" s="4"/>
      <c r="N6" s="4"/>
      <c r="O6" s="4"/>
      <c r="P6" s="4"/>
    </row>
    <row r="7" spans="1:16" ht="16" customHeight="1">
      <c r="A7" s="13"/>
      <c r="B7" s="13"/>
      <c r="C7" s="13"/>
      <c r="D7" s="14"/>
      <c r="G7" s="44">
        <v>2013</v>
      </c>
      <c r="H7" s="74">
        <v>1.9844082211197731</v>
      </c>
      <c r="I7" s="45"/>
      <c r="J7" s="45"/>
      <c r="K7" s="4"/>
      <c r="L7" s="4"/>
      <c r="M7" s="4"/>
      <c r="N7" s="4"/>
      <c r="O7" s="4"/>
      <c r="P7" s="4"/>
    </row>
    <row r="8" spans="1:16" ht="16" customHeight="1">
      <c r="A8" s="13"/>
      <c r="B8" s="13"/>
      <c r="C8" s="13"/>
      <c r="D8" s="14"/>
      <c r="G8" s="44">
        <v>2014</v>
      </c>
      <c r="H8" s="74">
        <v>2.9250762609168026</v>
      </c>
      <c r="I8" s="45"/>
      <c r="J8" s="45"/>
      <c r="K8" s="4"/>
      <c r="L8" s="4"/>
      <c r="M8" s="4"/>
      <c r="N8" s="4"/>
      <c r="O8" s="4"/>
      <c r="P8" s="4"/>
    </row>
    <row r="9" spans="1:16" ht="16" customHeight="1">
      <c r="A9" s="13"/>
      <c r="B9" s="13"/>
      <c r="C9" s="13"/>
      <c r="D9" s="14"/>
      <c r="G9" s="44">
        <v>2015</v>
      </c>
      <c r="H9" s="74">
        <v>2.7847784012587198</v>
      </c>
      <c r="I9" s="45"/>
      <c r="J9" s="45"/>
      <c r="K9" s="4"/>
      <c r="L9" s="4"/>
      <c r="M9" s="4"/>
      <c r="N9" s="4"/>
      <c r="O9" s="4"/>
      <c r="P9" s="4"/>
    </row>
    <row r="10" spans="1:16" ht="16" customHeight="1">
      <c r="A10" s="13"/>
      <c r="B10" s="13"/>
      <c r="C10" s="13"/>
      <c r="D10" s="14"/>
      <c r="G10" s="44">
        <v>2016</v>
      </c>
      <c r="H10" s="74">
        <v>2.8569796011656479</v>
      </c>
      <c r="I10" s="45"/>
      <c r="J10" s="45"/>
      <c r="K10" s="4"/>
      <c r="L10" s="4"/>
      <c r="M10" s="4"/>
      <c r="N10" s="4"/>
      <c r="O10" s="4"/>
      <c r="P10" s="4"/>
    </row>
    <row r="11" spans="1:16" ht="16" customHeight="1">
      <c r="A11" s="13"/>
      <c r="B11" s="13"/>
      <c r="C11" s="13"/>
      <c r="D11" s="14"/>
      <c r="G11" s="44">
        <v>2017</v>
      </c>
      <c r="H11" s="74">
        <v>2.3252096321809015</v>
      </c>
      <c r="I11" s="45"/>
      <c r="J11" s="45"/>
      <c r="K11" s="4"/>
      <c r="L11" s="4"/>
      <c r="M11" s="4"/>
      <c r="N11" s="4"/>
      <c r="O11" s="4"/>
      <c r="P11" s="4"/>
    </row>
    <row r="12" spans="1:16" ht="16" customHeight="1">
      <c r="A12" s="13"/>
      <c r="B12" s="13"/>
      <c r="C12" s="13"/>
      <c r="D12" s="15"/>
      <c r="E12" s="16"/>
      <c r="F12" s="17"/>
      <c r="G12" s="44">
        <v>2018</v>
      </c>
      <c r="H12" s="74">
        <v>1.607035895338135</v>
      </c>
      <c r="I12" s="45"/>
      <c r="J12" s="45"/>
      <c r="K12" s="18"/>
      <c r="L12" s="4"/>
      <c r="M12" s="14"/>
      <c r="N12" s="4"/>
      <c r="O12" s="4"/>
      <c r="P12" s="4"/>
    </row>
    <row r="13" spans="1:16" ht="16" customHeight="1">
      <c r="A13" s="13"/>
      <c r="B13" s="13"/>
      <c r="C13" s="13"/>
      <c r="D13" s="15"/>
      <c r="E13" s="16"/>
      <c r="F13" s="17"/>
      <c r="G13" s="44">
        <v>2019</v>
      </c>
      <c r="H13" s="74">
        <v>2.022590783209385</v>
      </c>
      <c r="I13" s="45"/>
      <c r="J13" s="45"/>
      <c r="K13" s="18"/>
      <c r="L13" s="4"/>
      <c r="M13" s="14"/>
      <c r="N13" s="4"/>
      <c r="O13" s="4"/>
      <c r="P13" s="4"/>
    </row>
    <row r="14" spans="1:16" ht="16" customHeight="1">
      <c r="A14" s="13"/>
      <c r="B14" s="13"/>
      <c r="C14" s="13"/>
      <c r="D14" s="15"/>
      <c r="E14" s="16"/>
      <c r="F14" s="17"/>
      <c r="G14" s="44">
        <v>2020</v>
      </c>
      <c r="H14" s="74">
        <v>3.4390260678175943</v>
      </c>
      <c r="I14" s="45"/>
      <c r="J14" s="45"/>
      <c r="K14" s="18"/>
      <c r="L14" s="4"/>
      <c r="M14" s="14"/>
      <c r="N14" s="4"/>
      <c r="O14" s="4"/>
      <c r="P14" s="4"/>
    </row>
    <row r="15" spans="1:16" ht="16" customHeight="1">
      <c r="A15" s="12"/>
      <c r="B15" s="12"/>
      <c r="C15" s="12"/>
      <c r="D15" s="15"/>
      <c r="E15" s="16"/>
      <c r="F15" s="17"/>
      <c r="G15" s="71">
        <v>2021</v>
      </c>
      <c r="H15" s="75">
        <v>4.0524609490126728</v>
      </c>
      <c r="I15" s="45"/>
      <c r="J15" s="45"/>
      <c r="K15" s="18"/>
      <c r="M15" s="14"/>
      <c r="N15" s="4"/>
      <c r="O15" s="4"/>
      <c r="P15" s="4"/>
    </row>
    <row r="16" spans="1:16" ht="16" customHeight="1">
      <c r="B16" s="12"/>
      <c r="C16" s="12"/>
      <c r="D16" s="15"/>
      <c r="E16" s="16"/>
      <c r="F16" s="17"/>
      <c r="I16" s="18"/>
      <c r="J16" s="5"/>
      <c r="K16" s="14"/>
      <c r="L16" s="4"/>
      <c r="M16" s="4"/>
      <c r="N16" s="4"/>
      <c r="O16" s="4"/>
      <c r="P16" s="4"/>
    </row>
    <row r="17" spans="1:16" ht="16" customHeight="1">
      <c r="A17" s="46" t="s">
        <v>82</v>
      </c>
      <c r="B17" s="12"/>
      <c r="C17" s="12"/>
      <c r="D17" s="15"/>
      <c r="E17" s="16"/>
      <c r="F17" s="17"/>
      <c r="I17" s="18"/>
      <c r="J17" s="5"/>
      <c r="K17" s="14"/>
      <c r="L17" s="4"/>
      <c r="M17" s="4"/>
      <c r="N17" s="4"/>
      <c r="O17" s="4"/>
      <c r="P17" s="4"/>
    </row>
    <row r="18" spans="1:16" ht="16" customHeight="1">
      <c r="A18" s="19"/>
      <c r="B18" s="12"/>
      <c r="C18" s="12"/>
      <c r="D18" s="15"/>
      <c r="E18" s="16"/>
      <c r="F18" s="17"/>
      <c r="I18" s="18"/>
      <c r="J18" s="5"/>
      <c r="K18" s="14"/>
      <c r="L18" s="4"/>
      <c r="M18" s="4"/>
      <c r="N18" s="4"/>
      <c r="O18" s="4"/>
      <c r="P18" s="4"/>
    </row>
    <row r="19" spans="1:16" ht="16" customHeight="1">
      <c r="A19" s="19"/>
      <c r="B19" s="12"/>
      <c r="C19" s="12"/>
      <c r="D19" s="15"/>
      <c r="E19" s="16"/>
      <c r="F19" s="17"/>
      <c r="I19" s="18"/>
      <c r="J19" s="5"/>
      <c r="K19" s="14"/>
      <c r="L19" s="4"/>
      <c r="M19" s="4"/>
      <c r="N19" s="4"/>
      <c r="O19" s="4"/>
      <c r="P19" s="4"/>
    </row>
    <row r="20" spans="1:16" ht="16" customHeight="1">
      <c r="A20" s="19"/>
      <c r="B20" s="12"/>
      <c r="C20" s="12"/>
      <c r="D20" s="15"/>
      <c r="E20" s="16"/>
      <c r="F20" s="17"/>
      <c r="K20" s="18"/>
      <c r="M20" s="14"/>
      <c r="N20" s="4"/>
      <c r="O20" s="4"/>
      <c r="P20" s="4"/>
    </row>
    <row r="21" spans="1:16" ht="16" customHeight="1">
      <c r="A21" s="12"/>
      <c r="B21" s="12"/>
      <c r="C21" s="12"/>
      <c r="D21" s="15"/>
      <c r="E21" s="16"/>
      <c r="F21" s="17"/>
      <c r="K21" s="18"/>
      <c r="M21" s="14"/>
      <c r="N21" s="4"/>
      <c r="O21" s="4"/>
      <c r="P21" s="4"/>
    </row>
    <row r="22" spans="1:16" ht="16" customHeight="1">
      <c r="D22" s="15"/>
      <c r="E22" s="16"/>
      <c r="F22" s="17"/>
      <c r="K22" s="18"/>
      <c r="M22" s="14"/>
      <c r="N22" s="4"/>
      <c r="O22" s="4"/>
      <c r="P22" s="4"/>
    </row>
    <row r="23" spans="1:16">
      <c r="D23" s="15"/>
      <c r="E23" s="16"/>
      <c r="F23" s="17"/>
      <c r="K23" s="18"/>
      <c r="M23" s="14"/>
      <c r="N23" s="4"/>
      <c r="O23" s="4"/>
      <c r="P23" s="4"/>
    </row>
    <row r="24" spans="1:16">
      <c r="D24" s="15"/>
      <c r="E24" s="16"/>
      <c r="F24" s="17"/>
      <c r="K24" s="18"/>
      <c r="M24" s="14"/>
      <c r="N24" s="4"/>
      <c r="O24" s="4"/>
      <c r="P24" s="4"/>
    </row>
    <row r="25" spans="1:16" ht="17.149999999999999" customHeight="1">
      <c r="D25" s="15"/>
      <c r="E25" s="16"/>
      <c r="F25" s="17"/>
      <c r="K25" s="18"/>
      <c r="M25" s="4"/>
      <c r="N25" s="4"/>
      <c r="O25" s="4"/>
      <c r="P25" s="4"/>
    </row>
    <row r="26" spans="1:16" ht="17.149999999999999" customHeight="1">
      <c r="D26" s="15"/>
      <c r="E26" s="16"/>
      <c r="F26" s="17"/>
      <c r="K26" s="18"/>
      <c r="M26" s="4"/>
      <c r="N26" s="4"/>
      <c r="O26" s="4"/>
      <c r="P26" s="4"/>
    </row>
    <row r="27" spans="1:16">
      <c r="K27" s="4"/>
      <c r="L27" s="4"/>
      <c r="M27" s="4"/>
      <c r="N27" s="4"/>
      <c r="O27" s="4"/>
      <c r="P27" s="4"/>
    </row>
    <row r="28" spans="1:16">
      <c r="K28" s="4"/>
      <c r="L28" s="4"/>
      <c r="M28" s="4"/>
      <c r="N28" s="4"/>
      <c r="O28" s="4"/>
      <c r="P28" s="4"/>
    </row>
    <row r="29" spans="1:16">
      <c r="K29" s="4"/>
      <c r="L29" s="4"/>
      <c r="M29" s="4"/>
      <c r="N29" s="4"/>
      <c r="O29" s="4"/>
      <c r="P29" s="4"/>
    </row>
    <row r="30" spans="1:16">
      <c r="K30" s="4"/>
      <c r="L30" s="4"/>
      <c r="M30" s="4"/>
      <c r="N30" s="4"/>
      <c r="O30" s="4"/>
      <c r="P30" s="4"/>
    </row>
    <row r="31" spans="1:16">
      <c r="K31" s="4"/>
      <c r="L31" s="4"/>
      <c r="M31" s="4"/>
      <c r="N31" s="4"/>
      <c r="O31" s="4"/>
      <c r="P31" s="4"/>
    </row>
    <row r="32" spans="1:16">
      <c r="K32" s="4"/>
      <c r="L32" s="4"/>
      <c r="M32" s="4"/>
      <c r="N32" s="4"/>
      <c r="O32" s="4"/>
      <c r="P32" s="4"/>
    </row>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sheetData>
  <mergeCells count="2">
    <mergeCell ref="A2:E2"/>
    <mergeCell ref="A1:E1"/>
  </mergeCells>
  <printOptions horizontalCentered="1"/>
  <pageMargins left="0.78740157480314965" right="0.78740157480314965" top="0.39370078740157483" bottom="0.98425196850393704" header="0" footer="0"/>
  <pageSetup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B4DD-55C0-41B1-A0A4-1630F465FE7B}">
  <dimension ref="A1:L26"/>
  <sheetViews>
    <sheetView showGridLines="0" zoomScaleNormal="100" zoomScalePageLayoutView="183" workbookViewId="0">
      <selection sqref="A1:E1"/>
    </sheetView>
  </sheetViews>
  <sheetFormatPr baseColWidth="10" defaultColWidth="11.453125" defaultRowHeight="12.5"/>
  <cols>
    <col min="1" max="1" width="11.453125" style="214"/>
    <col min="2" max="12" width="7.1796875" style="214" customWidth="1"/>
    <col min="13" max="16384" width="11.453125" style="214"/>
  </cols>
  <sheetData>
    <row r="1" spans="1:12" s="219" customFormat="1" ht="17" customHeight="1">
      <c r="A1" s="218" t="s">
        <v>15</v>
      </c>
      <c r="B1" s="218"/>
      <c r="C1" s="218"/>
      <c r="D1" s="218"/>
      <c r="E1" s="218"/>
      <c r="F1" s="129"/>
      <c r="G1" s="129"/>
      <c r="H1" s="129"/>
      <c r="I1" s="129"/>
      <c r="J1" s="129"/>
      <c r="K1" s="129"/>
      <c r="L1" s="129"/>
    </row>
    <row r="2" spans="1:12" s="220" customFormat="1" ht="17" customHeight="1">
      <c r="A2" s="184" t="s">
        <v>30</v>
      </c>
      <c r="B2" s="184"/>
      <c r="C2" s="184"/>
      <c r="D2" s="184"/>
      <c r="E2" s="184"/>
      <c r="F2" s="184"/>
      <c r="G2" s="184"/>
      <c r="H2" s="184"/>
      <c r="I2" s="184"/>
      <c r="J2" s="184"/>
      <c r="K2" s="184"/>
      <c r="L2" s="184"/>
    </row>
    <row r="3" spans="1:12" s="219" customFormat="1" ht="17" customHeight="1">
      <c r="A3" s="186" t="s">
        <v>26</v>
      </c>
      <c r="B3" s="186"/>
      <c r="C3" s="186"/>
      <c r="D3" s="186"/>
      <c r="E3" s="186"/>
      <c r="F3" s="186"/>
      <c r="G3" s="186"/>
      <c r="H3" s="186"/>
      <c r="I3" s="186"/>
      <c r="J3" s="186"/>
      <c r="K3" s="186"/>
      <c r="L3" s="186"/>
    </row>
    <row r="4" spans="1:12" ht="16.149999999999999" customHeight="1">
      <c r="A4" s="70"/>
      <c r="B4"/>
      <c r="C4" s="70"/>
      <c r="D4" s="70"/>
      <c r="E4" s="70"/>
      <c r="F4"/>
      <c r="G4"/>
      <c r="H4"/>
      <c r="I4"/>
      <c r="J4"/>
      <c r="K4" s="70"/>
      <c r="L4" s="70"/>
    </row>
    <row r="5" spans="1:12" ht="23.5" customHeight="1">
      <c r="A5" s="76" t="s">
        <v>12</v>
      </c>
      <c r="B5" s="77">
        <v>2011</v>
      </c>
      <c r="C5" s="77">
        <v>2012</v>
      </c>
      <c r="D5" s="77">
        <v>2013</v>
      </c>
      <c r="E5" s="77">
        <v>2014</v>
      </c>
      <c r="F5" s="77">
        <v>2015</v>
      </c>
      <c r="G5" s="77">
        <v>2016</v>
      </c>
      <c r="H5" s="77">
        <v>2017</v>
      </c>
      <c r="I5" s="77">
        <v>2018</v>
      </c>
      <c r="J5" s="77">
        <v>2019</v>
      </c>
      <c r="K5" s="77">
        <v>2020</v>
      </c>
      <c r="L5" s="77">
        <v>2021</v>
      </c>
    </row>
    <row r="6" spans="1:12" s="221" customFormat="1" ht="4" customHeight="1">
      <c r="A6" s="210"/>
      <c r="B6" s="211"/>
      <c r="C6" s="211"/>
      <c r="D6" s="211"/>
      <c r="E6" s="211"/>
      <c r="F6" s="211"/>
      <c r="G6" s="211"/>
      <c r="H6" s="211"/>
      <c r="I6" s="211"/>
      <c r="J6" s="211"/>
      <c r="K6" s="211"/>
      <c r="L6" s="211"/>
    </row>
    <row r="7" spans="1:12" s="222" customFormat="1" ht="17.149999999999999" customHeight="1">
      <c r="A7" s="212" t="s">
        <v>4</v>
      </c>
      <c r="B7" s="213">
        <v>2.4503464517622078</v>
      </c>
      <c r="C7" s="213">
        <v>3.0003000300030007</v>
      </c>
      <c r="D7" s="213">
        <v>1.9844082211197731</v>
      </c>
      <c r="E7" s="213">
        <v>2.9250762609168026</v>
      </c>
      <c r="F7" s="213">
        <v>2.7847784012587198</v>
      </c>
      <c r="G7" s="213">
        <v>2.8569796011656479</v>
      </c>
      <c r="H7" s="213">
        <v>2.3252096321809015</v>
      </c>
      <c r="I7" s="213">
        <v>1.607035895338135</v>
      </c>
      <c r="J7" s="213">
        <v>2.022590783209385</v>
      </c>
      <c r="K7" s="213">
        <v>3.4390260678175943</v>
      </c>
      <c r="L7" s="213">
        <v>4.0524609490126728</v>
      </c>
    </row>
    <row r="8" spans="1:12" ht="17.149999999999999" customHeight="1">
      <c r="A8" s="175" t="s">
        <v>5</v>
      </c>
      <c r="B8" s="78">
        <v>2.1878008226131094</v>
      </c>
      <c r="C8" s="78">
        <v>2.6527544433636927</v>
      </c>
      <c r="D8" s="78">
        <v>0.92614031025700394</v>
      </c>
      <c r="E8" s="78">
        <v>3.1938677738741617</v>
      </c>
      <c r="F8" s="78">
        <v>4.6300583387350684</v>
      </c>
      <c r="G8" s="78">
        <v>3.3505648094964582</v>
      </c>
      <c r="H8" s="78">
        <v>2.4596615505706416</v>
      </c>
      <c r="I8" s="78">
        <v>0.50408307289041232</v>
      </c>
      <c r="J8" s="78">
        <v>2.6248097012966563</v>
      </c>
      <c r="K8" s="78">
        <v>2.9923993057633611</v>
      </c>
      <c r="L8" s="78">
        <v>4.5448643033372287</v>
      </c>
    </row>
    <row r="9" spans="1:12" ht="17.149999999999999" customHeight="1">
      <c r="A9" s="175" t="s">
        <v>6</v>
      </c>
      <c r="B9" s="78">
        <v>4.7464062923786274</v>
      </c>
      <c r="C9" s="78">
        <v>3.4106412005457027</v>
      </c>
      <c r="D9" s="78">
        <v>0.69939851727514335</v>
      </c>
      <c r="E9" s="78">
        <v>2.723311546840959</v>
      </c>
      <c r="F9" s="78">
        <v>1.3315579227696404</v>
      </c>
      <c r="G9" s="78">
        <v>2.0255215718047399</v>
      </c>
      <c r="H9" s="78">
        <v>2.6959627957134193</v>
      </c>
      <c r="I9" s="78">
        <v>2.6094331006588818</v>
      </c>
      <c r="J9" s="78">
        <v>2.1476125706922473</v>
      </c>
      <c r="K9" s="78">
        <v>6.1823802163833079</v>
      </c>
      <c r="L9" s="78">
        <v>4.1370180373986427</v>
      </c>
    </row>
    <row r="10" spans="1:12" ht="17.149999999999999" customHeight="1">
      <c r="A10" s="175" t="s">
        <v>7</v>
      </c>
      <c r="B10" s="78" t="s">
        <v>31</v>
      </c>
      <c r="C10" s="78">
        <v>4.0738728951656711</v>
      </c>
      <c r="D10" s="78">
        <v>2.7905678805636946</v>
      </c>
      <c r="E10" s="78">
        <v>4.1765279131282194</v>
      </c>
      <c r="F10" s="78">
        <v>2.7419797093501508</v>
      </c>
      <c r="G10" s="78">
        <v>6.9521690767519466</v>
      </c>
      <c r="H10" s="78" t="s">
        <v>31</v>
      </c>
      <c r="I10" s="78" t="s">
        <v>31</v>
      </c>
      <c r="J10" s="78" t="s">
        <v>31</v>
      </c>
      <c r="K10" s="78">
        <v>6.7819599864360809</v>
      </c>
      <c r="L10" s="78">
        <v>3.6114120621162877</v>
      </c>
    </row>
    <row r="11" spans="1:12" ht="17.149999999999999" customHeight="1">
      <c r="A11" s="175" t="s">
        <v>8</v>
      </c>
      <c r="B11" s="78">
        <v>1.514692517418964</v>
      </c>
      <c r="C11" s="78">
        <v>4.5317220543806647</v>
      </c>
      <c r="D11" s="78" t="s">
        <v>31</v>
      </c>
      <c r="E11" s="78">
        <v>3.0721966205837172</v>
      </c>
      <c r="F11" s="78" t="s">
        <v>31</v>
      </c>
      <c r="G11" s="78">
        <v>4.7066206463759022</v>
      </c>
      <c r="H11" s="78">
        <v>3.2462262619704592</v>
      </c>
      <c r="I11" s="78">
        <v>3.2499187520311996</v>
      </c>
      <c r="J11" s="78">
        <v>1.6891891891891893</v>
      </c>
      <c r="K11" s="78">
        <v>1.9301293186643504</v>
      </c>
      <c r="L11" s="78">
        <v>4.3261951113995236</v>
      </c>
    </row>
    <row r="12" spans="1:12" ht="17.149999999999999" customHeight="1">
      <c r="A12" s="175" t="s">
        <v>9</v>
      </c>
      <c r="B12" s="78" t="s">
        <v>31</v>
      </c>
      <c r="C12" s="78">
        <v>3.35795836131632</v>
      </c>
      <c r="D12" s="78">
        <v>3.5063113604488079</v>
      </c>
      <c r="E12" s="78">
        <v>5.0175614651279474</v>
      </c>
      <c r="F12" s="78">
        <v>1.703867779860283</v>
      </c>
      <c r="G12" s="78">
        <v>1.7274140611504578</v>
      </c>
      <c r="H12" s="78">
        <v>3.5236081747709656</v>
      </c>
      <c r="I12" s="78" t="s">
        <v>31</v>
      </c>
      <c r="J12" s="78">
        <v>1.8083182640144666</v>
      </c>
      <c r="K12" s="78">
        <v>1.9888623707239459</v>
      </c>
      <c r="L12" s="78">
        <v>4.4218439089100157</v>
      </c>
    </row>
    <row r="13" spans="1:12" ht="17.149999999999999" customHeight="1">
      <c r="A13" s="175" t="s">
        <v>10</v>
      </c>
      <c r="B13" s="78" t="s">
        <v>31</v>
      </c>
      <c r="C13" s="78">
        <v>1.3027618551328817</v>
      </c>
      <c r="D13" s="78">
        <v>1.3570362328674175</v>
      </c>
      <c r="E13" s="78" t="s">
        <v>31</v>
      </c>
      <c r="F13" s="78">
        <v>4.0738728951656711</v>
      </c>
      <c r="G13" s="78">
        <v>1.3976240391334731</v>
      </c>
      <c r="H13" s="78" t="s">
        <v>31</v>
      </c>
      <c r="I13" s="78">
        <v>2.7251669164736341</v>
      </c>
      <c r="J13" s="78">
        <v>1.5089784216085709</v>
      </c>
      <c r="K13" s="78">
        <v>0</v>
      </c>
      <c r="L13" s="78">
        <v>3.3892560582952043</v>
      </c>
    </row>
    <row r="14" spans="1:12" ht="17.149999999999999" customHeight="1">
      <c r="A14" s="79" t="s">
        <v>11</v>
      </c>
      <c r="B14" s="80">
        <v>6.1973227565691626</v>
      </c>
      <c r="C14" s="80">
        <v>2.3719165085388996</v>
      </c>
      <c r="D14" s="80">
        <v>7.3928043371118779</v>
      </c>
      <c r="E14" s="80">
        <v>2.498126405196103</v>
      </c>
      <c r="F14" s="80">
        <v>2.4639645189109274</v>
      </c>
      <c r="G14" s="80" t="s">
        <v>31</v>
      </c>
      <c r="H14" s="80">
        <v>3.9277297721916735</v>
      </c>
      <c r="I14" s="80">
        <v>2.6824034334763946</v>
      </c>
      <c r="J14" s="80">
        <v>2.9446407538280326</v>
      </c>
      <c r="K14" s="80">
        <v>1.6183848519177861</v>
      </c>
      <c r="L14" s="80">
        <v>3.2180209171359615</v>
      </c>
    </row>
    <row r="15" spans="1:12" ht="17.149999999999999" customHeight="1">
      <c r="A15" s="46" t="s">
        <v>23</v>
      </c>
      <c r="B15" s="215"/>
      <c r="C15" s="215"/>
      <c r="D15" s="215"/>
      <c r="E15" s="215"/>
      <c r="F15" s="215"/>
      <c r="G15" s="215"/>
      <c r="H15" s="216"/>
      <c r="I15" s="216"/>
      <c r="J15" s="216"/>
      <c r="K15" s="216"/>
      <c r="L15" s="216"/>
    </row>
    <row r="16" spans="1:12" ht="17.149999999999999" customHeight="1"/>
    <row r="17" ht="17.149999999999999" customHeight="1"/>
    <row r="18" ht="17.149999999999999" customHeight="1"/>
    <row r="19" ht="17.149999999999999" customHeight="1"/>
    <row r="20" ht="17.149999999999999" customHeight="1"/>
    <row r="21" ht="17.149999999999999" customHeight="1"/>
    <row r="22" s="217" customFormat="1"/>
    <row r="23" ht="12.75" customHeight="1"/>
    <row r="24" ht="12.75" customHeight="1"/>
    <row r="25" ht="17.149999999999999" customHeight="1"/>
    <row r="26" ht="17.149999999999999" customHeight="1"/>
  </sheetData>
  <mergeCells count="3">
    <mergeCell ref="A1:E1"/>
    <mergeCell ref="A2:L2"/>
    <mergeCell ref="A3:L3"/>
  </mergeCells>
  <printOptions horizontalCentered="1"/>
  <pageMargins left="0.75" right="0.75" top="0.39370078740157483" bottom="1"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BD4F-8685-44D6-A0FB-C21E09C0C447}">
  <dimension ref="A1:S28"/>
  <sheetViews>
    <sheetView showGridLines="0" zoomScale="105" zoomScaleNormal="100" zoomScalePageLayoutView="183" workbookViewId="0">
      <selection sqref="A1:E1"/>
    </sheetView>
  </sheetViews>
  <sheetFormatPr baseColWidth="10" defaultColWidth="11.453125" defaultRowHeight="12.5"/>
  <cols>
    <col min="1" max="8" width="9.90625" style="25" customWidth="1"/>
    <col min="9" max="10" width="11.08984375" style="26" customWidth="1"/>
    <col min="11" max="11" width="11.453125" style="25"/>
    <col min="12" max="12" width="9.7265625" style="25" customWidth="1"/>
    <col min="13" max="13" width="13.26953125" style="25" customWidth="1"/>
    <col min="14" max="14" width="13" style="25" customWidth="1"/>
    <col min="15" max="15" width="13.54296875" style="25" customWidth="1"/>
    <col min="16" max="16" width="11.453125" style="25"/>
    <col min="17" max="17" width="13" style="25" customWidth="1"/>
    <col min="18" max="18" width="12.81640625" style="25" customWidth="1"/>
    <col min="19" max="16384" width="11.453125" style="25"/>
  </cols>
  <sheetData>
    <row r="1" spans="1:19" s="23" customFormat="1" ht="17" customHeight="1">
      <c r="A1" s="185" t="s">
        <v>16</v>
      </c>
      <c r="B1" s="185"/>
      <c r="C1" s="185"/>
      <c r="D1" s="185"/>
      <c r="E1" s="185"/>
      <c r="F1" s="55"/>
      <c r="G1" s="24"/>
      <c r="H1" s="24"/>
      <c r="K1" s="2" t="s">
        <v>38</v>
      </c>
      <c r="L1" s="25"/>
      <c r="M1" s="25"/>
      <c r="N1" s="25"/>
      <c r="O1" s="25"/>
      <c r="P1" s="25"/>
      <c r="Q1" s="25"/>
      <c r="R1" s="25"/>
      <c r="S1" s="70"/>
    </row>
    <row r="2" spans="1:19" ht="17" customHeight="1">
      <c r="A2" s="223" t="s">
        <v>84</v>
      </c>
      <c r="B2" s="223"/>
      <c r="C2" s="223"/>
      <c r="D2" s="223"/>
      <c r="E2" s="223"/>
      <c r="F2" s="223"/>
      <c r="G2" s="223"/>
      <c r="H2" s="223"/>
      <c r="K2" s="194" t="s">
        <v>39</v>
      </c>
      <c r="L2" s="194"/>
      <c r="M2" s="194"/>
      <c r="N2" s="194"/>
      <c r="O2" s="194"/>
      <c r="P2" s="194"/>
      <c r="Q2" s="194"/>
      <c r="R2" s="194"/>
      <c r="S2" s="70"/>
    </row>
    <row r="3" spans="1:19" ht="17" customHeight="1">
      <c r="A3" s="224" t="s">
        <v>85</v>
      </c>
      <c r="B3" s="224"/>
      <c r="C3" s="224"/>
      <c r="D3" s="224"/>
      <c r="E3" s="224"/>
      <c r="F3" s="224"/>
      <c r="G3" s="224"/>
      <c r="H3" s="224"/>
      <c r="K3" s="176"/>
      <c r="L3" s="176"/>
      <c r="M3" s="176"/>
      <c r="N3" s="176"/>
      <c r="O3" s="176"/>
      <c r="P3" s="176"/>
      <c r="Q3" s="176"/>
      <c r="R3" s="176"/>
      <c r="S3" s="70"/>
    </row>
    <row r="4" spans="1:19" ht="17" customHeight="1">
      <c r="A4" s="188"/>
      <c r="B4" s="188"/>
      <c r="C4" s="188"/>
      <c r="D4" s="188"/>
      <c r="K4" s="193"/>
      <c r="L4" s="193"/>
      <c r="M4" s="193"/>
      <c r="N4" s="193"/>
      <c r="O4" s="193"/>
      <c r="P4" s="193"/>
      <c r="Q4" s="193"/>
      <c r="R4" s="50"/>
      <c r="S4" s="70"/>
    </row>
    <row r="5" spans="1:19" s="27" customFormat="1" ht="17.149999999999999" customHeight="1">
      <c r="D5" s="28"/>
      <c r="E5" s="28"/>
      <c r="F5" s="28"/>
      <c r="G5" s="28"/>
      <c r="H5" s="28"/>
      <c r="K5" s="81"/>
      <c r="L5" s="81"/>
      <c r="M5" s="70"/>
      <c r="N5" s="70"/>
      <c r="O5" s="70"/>
      <c r="P5" s="70"/>
      <c r="Q5" s="70"/>
      <c r="R5" s="70"/>
      <c r="S5" s="70"/>
    </row>
    <row r="6" spans="1:19" ht="20.25" customHeight="1">
      <c r="K6" s="190" t="s">
        <v>1</v>
      </c>
      <c r="L6" s="192" t="s">
        <v>32</v>
      </c>
      <c r="M6" s="192"/>
      <c r="N6" s="192"/>
      <c r="O6" s="192"/>
      <c r="P6" s="192" t="s">
        <v>33</v>
      </c>
      <c r="Q6" s="192"/>
      <c r="R6" s="192"/>
      <c r="S6" s="100" t="e">
        <f>+#REF!-#REF!</f>
        <v>#REF!</v>
      </c>
    </row>
    <row r="7" spans="1:19" ht="32.15" customHeight="1">
      <c r="A7" s="26"/>
      <c r="B7" s="26"/>
      <c r="I7" s="25"/>
      <c r="J7" s="25"/>
      <c r="K7" s="191"/>
      <c r="L7" s="97" t="s">
        <v>34</v>
      </c>
      <c r="M7" s="99" t="s">
        <v>35</v>
      </c>
      <c r="N7" s="99" t="s">
        <v>36</v>
      </c>
      <c r="O7" s="98" t="s">
        <v>37</v>
      </c>
      <c r="P7" s="97" t="s">
        <v>34</v>
      </c>
      <c r="Q7" s="99" t="s">
        <v>35</v>
      </c>
      <c r="R7" s="99" t="s">
        <v>36</v>
      </c>
      <c r="S7" s="100" t="e">
        <f>+#REF!-#REF!</f>
        <v>#REF!</v>
      </c>
    </row>
    <row r="8" spans="1:19" ht="16.149999999999999" customHeight="1">
      <c r="A8" s="26"/>
      <c r="B8" s="26"/>
      <c r="I8" s="25"/>
      <c r="J8" s="25"/>
      <c r="K8" s="86">
        <v>2011</v>
      </c>
      <c r="L8" s="89">
        <v>18</v>
      </c>
      <c r="M8" s="89">
        <v>14</v>
      </c>
      <c r="N8" s="89">
        <v>3</v>
      </c>
      <c r="O8" s="89">
        <v>1</v>
      </c>
      <c r="P8" s="90">
        <f t="shared" ref="P8:P18" si="0">SUM(Q8:R8)</f>
        <v>100</v>
      </c>
      <c r="Q8" s="90">
        <f t="shared" ref="Q8:Q18" si="1">M8/S9*100</f>
        <v>82.35294117647058</v>
      </c>
      <c r="R8" s="90">
        <f t="shared" ref="R8:R18" si="2">N8/S9*100</f>
        <v>17.647058823529413</v>
      </c>
      <c r="S8" s="100" t="e">
        <f>+#REF!-#REF!</f>
        <v>#REF!</v>
      </c>
    </row>
    <row r="9" spans="1:19" ht="17.149999999999999" customHeight="1">
      <c r="A9" s="26"/>
      <c r="B9" s="26"/>
      <c r="I9" s="25"/>
      <c r="J9" s="25"/>
      <c r="K9" s="86">
        <v>2012</v>
      </c>
      <c r="L9" s="89">
        <v>22</v>
      </c>
      <c r="M9" s="89">
        <v>17</v>
      </c>
      <c r="N9" s="89">
        <v>5</v>
      </c>
      <c r="O9" s="89">
        <v>0</v>
      </c>
      <c r="P9" s="90">
        <f t="shared" si="0"/>
        <v>100</v>
      </c>
      <c r="Q9" s="90">
        <f t="shared" si="1"/>
        <v>77.272727272727266</v>
      </c>
      <c r="R9" s="90">
        <f t="shared" si="2"/>
        <v>22.727272727272727</v>
      </c>
      <c r="S9" s="100">
        <v>17</v>
      </c>
    </row>
    <row r="10" spans="1:19" ht="17.149999999999999" customHeight="1">
      <c r="A10" s="26"/>
      <c r="B10" s="26"/>
      <c r="I10" s="25"/>
      <c r="J10" s="25"/>
      <c r="K10" s="86">
        <v>2013</v>
      </c>
      <c r="L10" s="89">
        <v>14</v>
      </c>
      <c r="M10" s="89">
        <v>6</v>
      </c>
      <c r="N10" s="89">
        <v>7</v>
      </c>
      <c r="O10" s="89">
        <v>1</v>
      </c>
      <c r="P10" s="90">
        <f t="shared" si="0"/>
        <v>100</v>
      </c>
      <c r="Q10" s="90">
        <f t="shared" si="1"/>
        <v>46.153846153846153</v>
      </c>
      <c r="R10" s="90">
        <f t="shared" si="2"/>
        <v>53.846153846153847</v>
      </c>
      <c r="S10" s="100">
        <f>+L9-O9</f>
        <v>22</v>
      </c>
    </row>
    <row r="11" spans="1:19" ht="17.149999999999999" customHeight="1">
      <c r="A11" s="26"/>
      <c r="B11" s="26"/>
      <c r="I11" s="25"/>
      <c r="J11" s="25"/>
      <c r="K11" s="86">
        <v>2014</v>
      </c>
      <c r="L11" s="89">
        <v>21</v>
      </c>
      <c r="M11" s="89">
        <v>13</v>
      </c>
      <c r="N11" s="89">
        <v>8</v>
      </c>
      <c r="O11" s="89">
        <v>0</v>
      </c>
      <c r="P11" s="90">
        <f t="shared" si="0"/>
        <v>100</v>
      </c>
      <c r="Q11" s="90">
        <f t="shared" si="1"/>
        <v>61.904761904761905</v>
      </c>
      <c r="R11" s="90">
        <f t="shared" si="2"/>
        <v>38.095238095238095</v>
      </c>
      <c r="S11" s="100">
        <v>13</v>
      </c>
    </row>
    <row r="12" spans="1:19" ht="17.149999999999999" customHeight="1">
      <c r="A12" s="26"/>
      <c r="B12" s="26"/>
      <c r="I12" s="25"/>
      <c r="J12" s="25"/>
      <c r="K12" s="86">
        <v>2015</v>
      </c>
      <c r="L12" s="89">
        <v>20</v>
      </c>
      <c r="M12" s="89">
        <v>14</v>
      </c>
      <c r="N12" s="89">
        <v>5</v>
      </c>
      <c r="O12" s="89">
        <v>1</v>
      </c>
      <c r="P12" s="90">
        <f t="shared" si="0"/>
        <v>99.999999999999986</v>
      </c>
      <c r="Q12" s="90">
        <f t="shared" si="1"/>
        <v>73.68421052631578</v>
      </c>
      <c r="R12" s="90">
        <f t="shared" si="2"/>
        <v>26.315789473684209</v>
      </c>
      <c r="S12" s="100">
        <f t="shared" ref="S12:S19" si="3">+L11-O11</f>
        <v>21</v>
      </c>
    </row>
    <row r="13" spans="1:19" ht="17.149999999999999" customHeight="1">
      <c r="A13" s="26"/>
      <c r="B13" s="26"/>
      <c r="I13" s="25"/>
      <c r="J13" s="25"/>
      <c r="K13" s="95">
        <v>2016</v>
      </c>
      <c r="L13" s="91">
        <v>20</v>
      </c>
      <c r="M13" s="91">
        <v>9</v>
      </c>
      <c r="N13" s="91">
        <v>11</v>
      </c>
      <c r="O13" s="91">
        <v>0</v>
      </c>
      <c r="P13" s="92">
        <f>SUM(Q13:R13)</f>
        <v>100</v>
      </c>
      <c r="Q13" s="92">
        <f t="shared" si="1"/>
        <v>45</v>
      </c>
      <c r="R13" s="92">
        <f t="shared" si="2"/>
        <v>55.000000000000007</v>
      </c>
      <c r="S13" s="100">
        <f t="shared" si="3"/>
        <v>19</v>
      </c>
    </row>
    <row r="14" spans="1:19" ht="17.149999999999999" customHeight="1">
      <c r="A14" s="26"/>
      <c r="B14" s="26"/>
      <c r="I14" s="25"/>
      <c r="J14" s="25"/>
      <c r="K14" s="86">
        <v>2017</v>
      </c>
      <c r="L14" s="89">
        <v>16</v>
      </c>
      <c r="M14" s="89">
        <v>10</v>
      </c>
      <c r="N14" s="89">
        <v>6</v>
      </c>
      <c r="O14" s="89">
        <v>0</v>
      </c>
      <c r="P14" s="90">
        <f t="shared" si="0"/>
        <v>100</v>
      </c>
      <c r="Q14" s="90">
        <f t="shared" si="1"/>
        <v>62.5</v>
      </c>
      <c r="R14" s="90">
        <f t="shared" si="2"/>
        <v>37.5</v>
      </c>
      <c r="S14" s="101">
        <f t="shared" si="3"/>
        <v>20</v>
      </c>
    </row>
    <row r="15" spans="1:19" ht="17.149999999999999" customHeight="1">
      <c r="A15" s="26"/>
      <c r="B15" s="26"/>
      <c r="I15" s="25"/>
      <c r="J15" s="25"/>
      <c r="K15" s="86">
        <v>2018</v>
      </c>
      <c r="L15" s="89">
        <v>11</v>
      </c>
      <c r="M15" s="89">
        <v>6</v>
      </c>
      <c r="N15" s="89">
        <v>5</v>
      </c>
      <c r="O15" s="89">
        <v>0</v>
      </c>
      <c r="P15" s="90">
        <f t="shared" si="0"/>
        <v>100</v>
      </c>
      <c r="Q15" s="90">
        <f t="shared" si="1"/>
        <v>54.54545454545454</v>
      </c>
      <c r="R15" s="90">
        <f t="shared" si="2"/>
        <v>45.454545454545453</v>
      </c>
      <c r="S15" s="100">
        <f t="shared" si="3"/>
        <v>16</v>
      </c>
    </row>
    <row r="16" spans="1:19" ht="17.149999999999999" customHeight="1">
      <c r="A16" s="26"/>
      <c r="B16" s="26"/>
      <c r="I16" s="25"/>
      <c r="J16" s="25"/>
      <c r="K16" s="86">
        <v>2019</v>
      </c>
      <c r="L16" s="89">
        <v>13</v>
      </c>
      <c r="M16" s="89">
        <v>10</v>
      </c>
      <c r="N16" s="89">
        <v>2</v>
      </c>
      <c r="O16" s="89">
        <v>1</v>
      </c>
      <c r="P16" s="90">
        <f t="shared" si="0"/>
        <v>100</v>
      </c>
      <c r="Q16" s="90">
        <f t="shared" si="1"/>
        <v>83.333333333333343</v>
      </c>
      <c r="R16" s="90">
        <f t="shared" si="2"/>
        <v>16.666666666666664</v>
      </c>
      <c r="S16" s="100">
        <f t="shared" si="3"/>
        <v>11</v>
      </c>
    </row>
    <row r="17" spans="1:19" ht="17.149999999999999" customHeight="1">
      <c r="A17" s="26"/>
      <c r="B17" s="26"/>
      <c r="I17" s="25"/>
      <c r="J17" s="25"/>
      <c r="K17" s="86">
        <v>2020</v>
      </c>
      <c r="L17" s="89">
        <v>20</v>
      </c>
      <c r="M17" s="89">
        <v>11</v>
      </c>
      <c r="N17" s="89">
        <v>7</v>
      </c>
      <c r="O17" s="89">
        <v>2</v>
      </c>
      <c r="P17" s="90">
        <f t="shared" si="0"/>
        <v>100</v>
      </c>
      <c r="Q17" s="90">
        <f t="shared" si="1"/>
        <v>61.111111111111114</v>
      </c>
      <c r="R17" s="90">
        <f t="shared" si="2"/>
        <v>38.888888888888893</v>
      </c>
      <c r="S17" s="100">
        <f t="shared" si="3"/>
        <v>12</v>
      </c>
    </row>
    <row r="18" spans="1:19" ht="17.149999999999999" customHeight="1">
      <c r="A18" s="26"/>
      <c r="B18" s="26"/>
      <c r="I18" s="25"/>
      <c r="J18" s="25"/>
      <c r="K18" s="96">
        <v>2021</v>
      </c>
      <c r="L18" s="93">
        <v>22</v>
      </c>
      <c r="M18" s="93">
        <v>10</v>
      </c>
      <c r="N18" s="93">
        <v>12</v>
      </c>
      <c r="O18" s="93">
        <v>0</v>
      </c>
      <c r="P18" s="94">
        <f t="shared" si="0"/>
        <v>100</v>
      </c>
      <c r="Q18" s="94">
        <f t="shared" si="1"/>
        <v>45.454545454545453</v>
      </c>
      <c r="R18" s="94">
        <f t="shared" si="2"/>
        <v>54.54545454545454</v>
      </c>
      <c r="S18" s="100">
        <f t="shared" si="3"/>
        <v>18</v>
      </c>
    </row>
    <row r="19" spans="1:19" ht="17.149999999999999" customHeight="1">
      <c r="A19" s="46" t="s">
        <v>83</v>
      </c>
      <c r="B19" s="26"/>
      <c r="I19" s="25"/>
      <c r="J19" s="25"/>
      <c r="S19" s="100">
        <f t="shared" si="3"/>
        <v>22</v>
      </c>
    </row>
    <row r="20" spans="1:19" ht="17.149999999999999" customHeight="1">
      <c r="A20" s="225" t="s">
        <v>23</v>
      </c>
      <c r="B20" s="225"/>
      <c r="C20" s="225"/>
      <c r="D20" s="225"/>
      <c r="I20" s="25"/>
      <c r="J20" s="25"/>
    </row>
    <row r="21" spans="1:19" ht="17.149999999999999" customHeight="1">
      <c r="A21" s="26"/>
      <c r="B21" s="26"/>
      <c r="I21" s="25"/>
      <c r="J21" s="25"/>
    </row>
    <row r="22" spans="1:19" ht="17.149999999999999" customHeight="1">
      <c r="A22" s="26"/>
      <c r="B22" s="26"/>
      <c r="I22" s="25"/>
      <c r="J22" s="25"/>
    </row>
    <row r="23" spans="1:19" ht="17.149999999999999" customHeight="1">
      <c r="A23" s="26"/>
      <c r="B23" s="26"/>
      <c r="I23" s="25"/>
      <c r="J23" s="25"/>
    </row>
    <row r="24" spans="1:19" s="23" customFormat="1">
      <c r="D24" s="29"/>
      <c r="E24" s="30"/>
      <c r="F24" s="31"/>
      <c r="G24" s="32"/>
      <c r="H24" s="32"/>
      <c r="I24" s="32"/>
      <c r="J24" s="32"/>
      <c r="K24" s="25"/>
      <c r="L24" s="25"/>
      <c r="M24" s="25"/>
      <c r="N24" s="25"/>
      <c r="O24" s="25"/>
      <c r="P24" s="25"/>
      <c r="Q24" s="25"/>
      <c r="R24" s="25"/>
      <c r="S24" s="25"/>
    </row>
    <row r="25" spans="1:19" ht="12.75" customHeight="1">
      <c r="A25" s="26"/>
      <c r="B25" s="26"/>
      <c r="I25" s="25"/>
      <c r="J25" s="25"/>
    </row>
    <row r="26" spans="1:19" ht="12.75" customHeight="1">
      <c r="A26" s="26"/>
      <c r="B26" s="26"/>
      <c r="I26" s="25"/>
      <c r="J26" s="25"/>
    </row>
    <row r="27" spans="1:19" ht="17.149999999999999" customHeight="1">
      <c r="A27" s="26"/>
      <c r="B27" s="26"/>
      <c r="I27" s="25"/>
      <c r="J27" s="25"/>
    </row>
    <row r="28" spans="1:19" ht="17.149999999999999" customHeight="1">
      <c r="B28" s="187"/>
      <c r="C28" s="187"/>
      <c r="D28" s="187"/>
      <c r="E28" s="187"/>
      <c r="F28" s="187"/>
      <c r="G28" s="187"/>
      <c r="H28" s="33"/>
    </row>
  </sheetData>
  <mergeCells count="10">
    <mergeCell ref="L6:O6"/>
    <mergeCell ref="P6:R6"/>
    <mergeCell ref="K4:Q4"/>
    <mergeCell ref="K2:R2"/>
    <mergeCell ref="A20:D20"/>
    <mergeCell ref="B28:G28"/>
    <mergeCell ref="A4:D4"/>
    <mergeCell ref="A2:H2"/>
    <mergeCell ref="A1:E1"/>
    <mergeCell ref="K6:K7"/>
  </mergeCells>
  <printOptions horizontalCentered="1"/>
  <pageMargins left="0.75" right="0.75" top="0.39370078740157483" bottom="1" header="0" footer="0"/>
  <pageSetup orientation="portrait" horizontalDpi="120" verticalDpi="14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7F6B-CCC8-4D8D-927A-55C9AF6462F2}">
  <dimension ref="A1:N45"/>
  <sheetViews>
    <sheetView showGridLines="0" zoomScaleNormal="100" zoomScalePageLayoutView="215" workbookViewId="0">
      <selection sqref="A1:E1"/>
    </sheetView>
  </sheetViews>
  <sheetFormatPr baseColWidth="10" defaultColWidth="14.7265625" defaultRowHeight="14.5"/>
  <cols>
    <col min="1" max="6" width="17.1796875" style="70" customWidth="1"/>
    <col min="7" max="7" width="9.81640625" style="70" customWidth="1"/>
    <col min="8" max="8" width="16.81640625" style="70" customWidth="1"/>
    <col min="9" max="12" width="14.7265625" style="70"/>
    <col min="13" max="13" width="10.1796875" style="70" customWidth="1"/>
    <col min="14" max="14" width="14.7265625" style="70"/>
    <col min="15" max="16384" width="14.7265625" style="35"/>
  </cols>
  <sheetData>
    <row r="1" spans="1:14" ht="17" customHeight="1">
      <c r="A1" s="185" t="s">
        <v>40</v>
      </c>
      <c r="B1" s="185"/>
      <c r="C1" s="185"/>
      <c r="D1" s="185"/>
      <c r="E1" s="185"/>
      <c r="H1" s="185" t="s">
        <v>50</v>
      </c>
      <c r="I1" s="185"/>
      <c r="J1" s="185"/>
      <c r="K1" s="185"/>
      <c r="L1" s="185"/>
    </row>
    <row r="2" spans="1:14" s="25" customFormat="1" ht="17" customHeight="1">
      <c r="A2" s="189" t="s">
        <v>86</v>
      </c>
      <c r="B2" s="189"/>
      <c r="C2" s="189"/>
      <c r="D2" s="189"/>
      <c r="E2" s="189"/>
      <c r="F2" s="70"/>
      <c r="G2" s="70"/>
      <c r="H2" s="198" t="s">
        <v>51</v>
      </c>
      <c r="I2" s="198"/>
      <c r="J2" s="198"/>
      <c r="K2" s="198"/>
      <c r="L2" s="198"/>
      <c r="M2" s="198"/>
      <c r="N2" s="70"/>
    </row>
    <row r="3" spans="1:14" s="25" customFormat="1" ht="17" customHeight="1">
      <c r="A3" s="224" t="s">
        <v>87</v>
      </c>
      <c r="B3" s="177"/>
      <c r="C3" s="177"/>
      <c r="D3" s="177"/>
      <c r="E3" s="177"/>
      <c r="F3" s="70"/>
      <c r="G3" s="70"/>
      <c r="H3" s="178"/>
      <c r="I3" s="178"/>
      <c r="J3" s="178"/>
      <c r="K3" s="178"/>
      <c r="L3" s="178"/>
      <c r="M3" s="178"/>
      <c r="N3" s="70"/>
    </row>
    <row r="4" spans="1:14" ht="13.9" customHeight="1">
      <c r="A4" s="102"/>
      <c r="H4" s="189"/>
      <c r="I4" s="189"/>
      <c r="J4" s="189"/>
      <c r="K4" s="189"/>
      <c r="L4" s="189"/>
    </row>
    <row r="5" spans="1:14" s="36" customFormat="1" ht="25.5" customHeight="1">
      <c r="A5" s="103"/>
      <c r="B5" s="70"/>
      <c r="C5" s="70"/>
      <c r="D5" s="70"/>
      <c r="E5" s="70"/>
      <c r="F5" s="70"/>
      <c r="G5" s="70"/>
      <c r="H5" s="200" t="s">
        <v>41</v>
      </c>
      <c r="I5" s="199" t="s">
        <v>20</v>
      </c>
      <c r="J5" s="199"/>
      <c r="K5" s="199" t="s">
        <v>2</v>
      </c>
      <c r="L5" s="199"/>
      <c r="M5" s="195" t="s">
        <v>48</v>
      </c>
      <c r="N5" s="70"/>
    </row>
    <row r="6" spans="1:14" s="51" customFormat="1" ht="4.5" customHeight="1">
      <c r="A6" s="70"/>
      <c r="B6" s="70"/>
      <c r="C6" s="70"/>
      <c r="D6" s="70"/>
      <c r="E6" s="70"/>
      <c r="F6" s="70"/>
      <c r="G6" s="70"/>
      <c r="H6" s="201"/>
      <c r="M6" s="196"/>
      <c r="N6" s="70"/>
    </row>
    <row r="7" spans="1:14" s="37" customFormat="1" ht="16" customHeight="1">
      <c r="A7" s="70"/>
      <c r="B7" s="70"/>
      <c r="C7" s="70"/>
      <c r="D7" s="70"/>
      <c r="E7" s="70"/>
      <c r="F7" s="70"/>
      <c r="G7" s="70"/>
      <c r="H7" s="202"/>
      <c r="I7" s="120" t="s">
        <v>42</v>
      </c>
      <c r="J7" s="120" t="s">
        <v>43</v>
      </c>
      <c r="K7" s="120" t="s">
        <v>42</v>
      </c>
      <c r="L7" s="120" t="s">
        <v>43</v>
      </c>
      <c r="M7" s="197"/>
      <c r="N7" s="70"/>
    </row>
    <row r="8" spans="1:14" s="37" customFormat="1" ht="3.65" customHeight="1">
      <c r="A8" s="105"/>
      <c r="B8" s="105"/>
      <c r="C8" s="105"/>
      <c r="D8" s="105"/>
      <c r="E8" s="105"/>
      <c r="F8" s="105"/>
      <c r="G8" s="105"/>
      <c r="H8" s="70"/>
      <c r="I8" s="70"/>
      <c r="J8" s="70"/>
      <c r="K8" s="70"/>
      <c r="L8" s="70"/>
      <c r="M8" s="70"/>
      <c r="N8" s="70"/>
    </row>
    <row r="9" spans="1:14" s="38" customFormat="1" ht="16" customHeight="1">
      <c r="A9" s="105"/>
      <c r="B9" s="105"/>
      <c r="C9" s="105"/>
      <c r="D9" s="105"/>
      <c r="E9" s="105"/>
      <c r="F9" s="105"/>
      <c r="G9" s="105"/>
      <c r="H9" s="124" t="s">
        <v>34</v>
      </c>
      <c r="I9" s="125">
        <f>SUM(I10:I13)</f>
        <v>22</v>
      </c>
      <c r="J9" s="85">
        <f>SUM(J10:J13)</f>
        <v>100</v>
      </c>
      <c r="K9" s="126">
        <f>SUM(K10:K13)</f>
        <v>54265</v>
      </c>
      <c r="L9" s="85">
        <f>SUM(L10:L13)</f>
        <v>100</v>
      </c>
      <c r="M9" s="70"/>
      <c r="N9" s="70"/>
    </row>
    <row r="10" spans="1:14" ht="16" customHeight="1">
      <c r="A10" s="105"/>
      <c r="B10" s="105"/>
      <c r="C10" s="105"/>
      <c r="D10" s="105"/>
      <c r="E10" s="105"/>
      <c r="F10" s="105"/>
      <c r="G10" s="105"/>
      <c r="H10" s="124" t="s">
        <v>44</v>
      </c>
      <c r="I10" s="125">
        <v>2</v>
      </c>
      <c r="J10" s="85">
        <f>I10/I$9*100</f>
        <v>9.0909090909090917</v>
      </c>
      <c r="K10" s="126">
        <v>18012</v>
      </c>
      <c r="L10" s="85">
        <f>K10/K$9*100</f>
        <v>33.192665622408555</v>
      </c>
      <c r="M10" s="85">
        <f>+I10/K10*10000</f>
        <v>1.1103708638685321</v>
      </c>
    </row>
    <row r="11" spans="1:14" ht="16" customHeight="1">
      <c r="A11" s="105"/>
      <c r="B11" s="105"/>
      <c r="C11" s="105"/>
      <c r="D11" s="105"/>
      <c r="E11" s="105"/>
      <c r="F11" s="105"/>
      <c r="G11" s="105"/>
      <c r="H11" s="124" t="s">
        <v>45</v>
      </c>
      <c r="I11" s="125">
        <v>4</v>
      </c>
      <c r="J11" s="85">
        <f>I11/I$9*100</f>
        <v>18.181818181818183</v>
      </c>
      <c r="K11" s="126">
        <v>15051</v>
      </c>
      <c r="L11" s="85">
        <f>K11/K$9*100</f>
        <v>27.736109831383025</v>
      </c>
      <c r="M11" s="85">
        <f>+I11/K11*10000</f>
        <v>2.6576307222111484</v>
      </c>
    </row>
    <row r="12" spans="1:14" ht="16" customHeight="1">
      <c r="A12" s="105"/>
      <c r="B12" s="105"/>
      <c r="C12" s="105"/>
      <c r="D12" s="105"/>
      <c r="E12" s="105"/>
      <c r="F12" s="105"/>
      <c r="G12" s="105"/>
      <c r="H12" s="124" t="s">
        <v>46</v>
      </c>
      <c r="I12" s="125">
        <v>6</v>
      </c>
      <c r="J12" s="85">
        <f>I12/I$9*100</f>
        <v>27.27272727272727</v>
      </c>
      <c r="K12" s="126">
        <v>12440</v>
      </c>
      <c r="L12" s="85">
        <f>K12/K$9*100</f>
        <v>22.924536994379434</v>
      </c>
      <c r="M12" s="85">
        <f>+I12/K12*10000</f>
        <v>4.823151125401929</v>
      </c>
    </row>
    <row r="13" spans="1:14" ht="16" customHeight="1">
      <c r="A13" s="105"/>
      <c r="B13" s="105"/>
      <c r="C13" s="105"/>
      <c r="D13" s="105"/>
      <c r="E13" s="105"/>
      <c r="F13" s="105"/>
      <c r="G13" s="105"/>
      <c r="H13" s="123" t="s">
        <v>47</v>
      </c>
      <c r="I13" s="127">
        <v>10</v>
      </c>
      <c r="J13" s="88">
        <f>I13/I$9*100</f>
        <v>45.454545454545453</v>
      </c>
      <c r="K13" s="128">
        <v>8762</v>
      </c>
      <c r="L13" s="88">
        <f>K13/K$9*100</f>
        <v>16.146687551828986</v>
      </c>
      <c r="M13" s="88">
        <f>+I13/K13*10000</f>
        <v>11.412919424788862</v>
      </c>
    </row>
    <row r="14" spans="1:14" ht="16" customHeight="1">
      <c r="A14" s="105"/>
      <c r="B14" s="105"/>
      <c r="C14" s="105"/>
      <c r="D14" s="105"/>
      <c r="E14" s="105"/>
      <c r="F14" s="105"/>
      <c r="G14" s="105"/>
      <c r="H14" s="105"/>
      <c r="J14" s="105"/>
      <c r="K14" s="105"/>
      <c r="L14" s="105"/>
    </row>
    <row r="15" spans="1:14" ht="16" customHeight="1">
      <c r="A15" s="105"/>
      <c r="B15" s="105"/>
      <c r="C15" s="105"/>
      <c r="D15" s="105"/>
      <c r="E15" s="105"/>
      <c r="F15" s="105"/>
      <c r="G15" s="105"/>
      <c r="H15" s="105"/>
      <c r="J15" s="105"/>
      <c r="L15" s="105"/>
    </row>
    <row r="16" spans="1:14" ht="16" customHeight="1">
      <c r="A16" s="105"/>
      <c r="B16" s="105"/>
      <c r="C16" s="105"/>
      <c r="D16" s="105"/>
      <c r="E16" s="105"/>
      <c r="F16" s="105"/>
      <c r="G16" s="105"/>
      <c r="H16" s="105"/>
      <c r="J16" s="107"/>
      <c r="L16" s="107"/>
      <c r="M16" s="106"/>
      <c r="N16" s="104"/>
    </row>
    <row r="17" spans="1:14" s="23" customFormat="1" ht="16" customHeight="1">
      <c r="A17" s="105"/>
      <c r="B17" s="105"/>
      <c r="C17" s="105"/>
      <c r="D17" s="105"/>
      <c r="E17" s="105"/>
      <c r="F17" s="105"/>
      <c r="G17" s="105"/>
      <c r="H17" s="105"/>
      <c r="J17" s="107"/>
      <c r="K17" s="107"/>
      <c r="L17" s="105"/>
      <c r="M17" s="106"/>
      <c r="N17" s="104"/>
    </row>
    <row r="18" spans="1:14" ht="22.5" customHeight="1">
      <c r="A18" s="105"/>
      <c r="B18" s="105"/>
      <c r="C18" s="105"/>
      <c r="D18" s="105"/>
      <c r="E18" s="105"/>
      <c r="F18" s="105"/>
      <c r="G18" s="105"/>
      <c r="H18" s="105"/>
      <c r="J18" s="107"/>
      <c r="K18" s="107"/>
      <c r="L18" s="105"/>
      <c r="M18" s="106"/>
      <c r="N18" s="104"/>
    </row>
    <row r="19" spans="1:14" ht="22.5" customHeight="1">
      <c r="A19" s="105"/>
      <c r="B19" s="105"/>
      <c r="C19" s="105"/>
      <c r="D19" s="105"/>
      <c r="E19" s="105"/>
      <c r="F19" s="105"/>
      <c r="G19" s="105"/>
      <c r="H19" s="105"/>
      <c r="I19" s="105"/>
      <c r="J19" s="105"/>
      <c r="K19" s="105"/>
      <c r="L19" s="105"/>
      <c r="M19" s="106"/>
      <c r="N19" s="104"/>
    </row>
    <row r="20" spans="1:14" ht="17.149999999999999" customHeight="1">
      <c r="A20" s="105"/>
      <c r="B20" s="105"/>
      <c r="C20" s="105"/>
      <c r="D20" s="105"/>
      <c r="E20" s="105"/>
      <c r="F20" s="105"/>
      <c r="G20" s="105"/>
      <c r="H20" s="105"/>
      <c r="I20" s="105"/>
      <c r="J20" s="105"/>
      <c r="K20" s="107"/>
      <c r="L20" s="105"/>
      <c r="N20" s="104"/>
    </row>
    <row r="21" spans="1:14" ht="17.149999999999999" customHeight="1">
      <c r="A21" s="105"/>
      <c r="B21" s="105"/>
      <c r="C21" s="105"/>
      <c r="D21" s="105"/>
      <c r="E21" s="105"/>
      <c r="F21" s="105"/>
      <c r="G21" s="105"/>
      <c r="H21" s="105"/>
      <c r="I21" s="105"/>
      <c r="J21" s="105"/>
      <c r="K21" s="105"/>
      <c r="L21" s="105"/>
      <c r="N21" s="104"/>
    </row>
    <row r="22" spans="1:14" ht="19.5" customHeight="1">
      <c r="A22" s="49" t="s">
        <v>49</v>
      </c>
      <c r="B22" s="105"/>
      <c r="C22" s="105"/>
      <c r="D22" s="105"/>
      <c r="E22" s="105"/>
      <c r="F22" s="105"/>
      <c r="G22" s="105"/>
      <c r="H22" s="109"/>
      <c r="I22" s="109"/>
      <c r="J22" s="109"/>
      <c r="K22" s="109"/>
      <c r="L22" s="109"/>
      <c r="N22" s="104"/>
    </row>
    <row r="23" spans="1:14">
      <c r="A23" s="105"/>
      <c r="B23" s="105"/>
      <c r="C23" s="105"/>
      <c r="D23" s="105"/>
      <c r="E23" s="105"/>
      <c r="F23" s="105"/>
      <c r="G23" s="105"/>
      <c r="H23" s="111"/>
      <c r="I23" s="111"/>
      <c r="J23" s="112"/>
      <c r="K23" s="112"/>
      <c r="L23" s="112"/>
      <c r="N23" s="108"/>
    </row>
    <row r="24" spans="1:14">
      <c r="A24" s="105"/>
      <c r="B24" s="105"/>
      <c r="C24" s="105"/>
      <c r="D24" s="105"/>
      <c r="E24" s="105"/>
      <c r="F24" s="105"/>
      <c r="G24" s="105"/>
      <c r="H24" s="113"/>
      <c r="I24" s="114"/>
      <c r="J24" s="115"/>
      <c r="K24" s="116"/>
      <c r="L24" s="116"/>
      <c r="M24" s="109"/>
      <c r="N24" s="110"/>
    </row>
    <row r="25" spans="1:14">
      <c r="A25" s="105"/>
      <c r="B25" s="105"/>
      <c r="C25" s="105"/>
      <c r="D25" s="105"/>
      <c r="E25" s="105"/>
      <c r="F25" s="105"/>
      <c r="G25" s="105"/>
      <c r="H25" s="113"/>
      <c r="I25" s="114"/>
      <c r="J25" s="115"/>
      <c r="K25" s="116"/>
      <c r="L25" s="116"/>
      <c r="M25" s="112"/>
      <c r="N25" s="110"/>
    </row>
    <row r="26" spans="1:14">
      <c r="H26" s="113"/>
      <c r="I26" s="114"/>
      <c r="J26" s="115"/>
      <c r="K26" s="116"/>
      <c r="L26" s="116"/>
      <c r="M26" s="116"/>
      <c r="N26" s="110"/>
    </row>
    <row r="27" spans="1:14" ht="12.5">
      <c r="A27" s="117"/>
      <c r="B27" s="117"/>
      <c r="C27" s="117"/>
      <c r="D27" s="117"/>
      <c r="E27" s="117"/>
      <c r="F27" s="117"/>
      <c r="G27" s="117"/>
      <c r="H27" s="113"/>
      <c r="I27" s="114"/>
      <c r="J27" s="115"/>
      <c r="K27" s="116"/>
      <c r="L27" s="116"/>
      <c r="M27" s="116"/>
      <c r="N27" s="110"/>
    </row>
    <row r="28" spans="1:14" ht="12.5">
      <c r="A28" s="117"/>
      <c r="B28" s="117"/>
      <c r="C28" s="117"/>
      <c r="D28" s="117"/>
      <c r="E28" s="117"/>
      <c r="F28" s="117"/>
      <c r="G28" s="117"/>
      <c r="H28" s="113"/>
      <c r="I28" s="114"/>
      <c r="J28" s="115"/>
      <c r="K28" s="116"/>
      <c r="L28" s="116"/>
      <c r="M28" s="116"/>
      <c r="N28" s="110"/>
    </row>
    <row r="29" spans="1:14" ht="12.5">
      <c r="A29" s="117"/>
      <c r="B29" s="117"/>
      <c r="C29" s="117"/>
      <c r="D29" s="117"/>
      <c r="E29" s="117"/>
      <c r="F29" s="117"/>
      <c r="G29" s="117"/>
      <c r="H29" s="113"/>
      <c r="I29" s="114"/>
      <c r="J29" s="115"/>
      <c r="K29" s="116"/>
      <c r="L29" s="116"/>
      <c r="M29" s="116"/>
      <c r="N29" s="110"/>
    </row>
    <row r="30" spans="1:14" ht="12.5">
      <c r="A30" s="117"/>
      <c r="B30" s="117"/>
      <c r="C30" s="117"/>
      <c r="D30" s="117"/>
      <c r="E30" s="117"/>
      <c r="F30" s="117"/>
      <c r="G30" s="117"/>
      <c r="H30" s="113"/>
      <c r="I30" s="114"/>
      <c r="J30" s="115"/>
      <c r="K30" s="116"/>
      <c r="L30" s="116"/>
      <c r="M30" s="116"/>
      <c r="N30" s="110"/>
    </row>
    <row r="31" spans="1:14" s="34" customFormat="1" ht="12.5">
      <c r="A31" s="117"/>
      <c r="B31" s="117"/>
      <c r="C31" s="117"/>
      <c r="D31" s="117"/>
      <c r="E31" s="117"/>
      <c r="F31" s="117"/>
      <c r="G31" s="117"/>
      <c r="H31" s="113"/>
      <c r="I31" s="114"/>
      <c r="J31" s="115"/>
      <c r="K31" s="116"/>
      <c r="L31" s="116"/>
      <c r="M31" s="116"/>
      <c r="N31" s="110"/>
    </row>
    <row r="32" spans="1:14" s="34" customFormat="1" ht="12.5">
      <c r="A32" s="117"/>
      <c r="B32" s="117"/>
      <c r="C32" s="117"/>
      <c r="D32" s="117"/>
      <c r="E32" s="117"/>
      <c r="F32" s="117"/>
      <c r="G32" s="117"/>
      <c r="H32" s="113"/>
      <c r="I32" s="114"/>
      <c r="J32" s="115"/>
      <c r="K32" s="116"/>
      <c r="L32" s="116"/>
      <c r="M32" s="116"/>
      <c r="N32" s="110"/>
    </row>
    <row r="33" spans="1:14" s="34" customFormat="1" ht="12.5">
      <c r="A33" s="117"/>
      <c r="B33" s="117"/>
      <c r="C33" s="117"/>
      <c r="D33" s="117"/>
      <c r="E33" s="117"/>
      <c r="F33" s="117"/>
      <c r="G33" s="117"/>
      <c r="H33" s="113"/>
      <c r="I33" s="114"/>
      <c r="J33" s="115"/>
      <c r="K33" s="116"/>
      <c r="L33" s="116"/>
      <c r="M33" s="116"/>
      <c r="N33" s="110"/>
    </row>
    <row r="34" spans="1:14" s="34" customFormat="1" ht="12.5">
      <c r="A34" s="117"/>
      <c r="B34" s="117"/>
      <c r="C34" s="117"/>
      <c r="D34" s="117"/>
      <c r="E34" s="117"/>
      <c r="F34" s="117"/>
      <c r="G34" s="117"/>
      <c r="H34" s="113"/>
      <c r="I34" s="114"/>
      <c r="J34" s="115"/>
      <c r="K34" s="116"/>
      <c r="L34" s="116"/>
      <c r="M34" s="116"/>
      <c r="N34" s="110"/>
    </row>
    <row r="35" spans="1:14" s="34" customFormat="1">
      <c r="A35" s="117"/>
      <c r="B35" s="117"/>
      <c r="C35" s="117"/>
      <c r="D35" s="117"/>
      <c r="E35" s="117"/>
      <c r="F35" s="117"/>
      <c r="G35" s="117"/>
      <c r="H35" s="119"/>
      <c r="I35" s="119"/>
      <c r="J35" s="119"/>
      <c r="K35" s="119"/>
      <c r="L35" s="119"/>
      <c r="M35" s="116"/>
      <c r="N35" s="110"/>
    </row>
    <row r="36" spans="1:14" s="34" customFormat="1">
      <c r="A36" s="117"/>
      <c r="B36" s="117"/>
      <c r="C36" s="117"/>
      <c r="D36" s="117"/>
      <c r="E36" s="117"/>
      <c r="F36" s="117"/>
      <c r="G36" s="117"/>
      <c r="H36" s="119"/>
      <c r="I36" s="119"/>
      <c r="J36" s="119"/>
      <c r="K36" s="119"/>
      <c r="L36" s="119"/>
      <c r="M36" s="118"/>
      <c r="N36" s="118"/>
    </row>
    <row r="37" spans="1:14" s="34" customFormat="1">
      <c r="A37" s="117"/>
      <c r="B37" s="117"/>
      <c r="C37" s="117"/>
      <c r="D37" s="117"/>
      <c r="E37" s="117"/>
      <c r="F37" s="117"/>
      <c r="G37" s="117"/>
      <c r="H37" s="119"/>
      <c r="I37" s="119"/>
      <c r="J37" s="119"/>
      <c r="K37" s="119"/>
      <c r="L37" s="119"/>
      <c r="M37" s="119"/>
      <c r="N37" s="119"/>
    </row>
    <row r="38" spans="1:14">
      <c r="A38" s="117"/>
      <c r="B38" s="117"/>
      <c r="C38" s="117"/>
      <c r="D38" s="117"/>
      <c r="E38" s="117"/>
      <c r="F38" s="117"/>
      <c r="G38" s="117"/>
      <c r="H38" s="119"/>
      <c r="I38" s="119"/>
      <c r="J38" s="119"/>
      <c r="K38" s="119"/>
      <c r="L38" s="119"/>
      <c r="M38" s="119"/>
      <c r="N38" s="119"/>
    </row>
    <row r="39" spans="1:14">
      <c r="A39" s="117"/>
      <c r="B39" s="117"/>
      <c r="C39" s="117"/>
      <c r="D39" s="117"/>
      <c r="E39" s="117"/>
      <c r="F39" s="117"/>
      <c r="G39" s="117"/>
      <c r="H39" s="119"/>
      <c r="I39" s="119"/>
      <c r="J39" s="119"/>
      <c r="K39" s="119"/>
      <c r="L39" s="119"/>
      <c r="M39" s="119"/>
      <c r="N39" s="119"/>
    </row>
    <row r="40" spans="1:14">
      <c r="A40" s="117"/>
      <c r="B40" s="117"/>
      <c r="C40" s="117"/>
      <c r="D40" s="117"/>
      <c r="E40" s="117"/>
      <c r="F40" s="117"/>
      <c r="G40" s="117"/>
      <c r="H40" s="119"/>
      <c r="I40" s="119"/>
      <c r="J40" s="119"/>
      <c r="K40" s="119"/>
      <c r="L40" s="119"/>
      <c r="M40" s="119"/>
      <c r="N40" s="119"/>
    </row>
    <row r="41" spans="1:14">
      <c r="A41" s="117"/>
      <c r="B41" s="117"/>
      <c r="C41" s="117"/>
      <c r="D41" s="117"/>
      <c r="E41" s="117"/>
      <c r="F41" s="117"/>
      <c r="G41" s="117"/>
      <c r="H41" s="119"/>
      <c r="I41" s="119"/>
      <c r="J41" s="119"/>
      <c r="K41" s="119"/>
      <c r="L41" s="119"/>
      <c r="M41" s="119"/>
      <c r="N41" s="119"/>
    </row>
    <row r="42" spans="1:14">
      <c r="A42" s="117"/>
      <c r="B42" s="117"/>
      <c r="C42" s="117"/>
      <c r="D42" s="117"/>
      <c r="E42" s="117"/>
      <c r="F42" s="117"/>
      <c r="G42" s="117"/>
      <c r="H42" s="119"/>
      <c r="I42" s="119"/>
      <c r="J42" s="119"/>
      <c r="K42" s="119"/>
      <c r="L42" s="119"/>
      <c r="M42" s="119"/>
      <c r="N42" s="119"/>
    </row>
    <row r="43" spans="1:14">
      <c r="A43" s="117"/>
      <c r="B43" s="117"/>
      <c r="C43" s="117"/>
      <c r="D43" s="117"/>
      <c r="E43" s="117"/>
      <c r="F43" s="117"/>
      <c r="G43" s="117"/>
      <c r="H43" s="119"/>
      <c r="I43" s="119"/>
      <c r="J43" s="119"/>
      <c r="K43" s="119"/>
      <c r="L43" s="119"/>
      <c r="M43" s="119"/>
      <c r="N43" s="119"/>
    </row>
    <row r="44" spans="1:14">
      <c r="M44" s="119"/>
      <c r="N44" s="119"/>
    </row>
    <row r="45" spans="1:14">
      <c r="M45" s="119"/>
      <c r="N45" s="119"/>
    </row>
  </sheetData>
  <mergeCells count="9">
    <mergeCell ref="A1:E1"/>
    <mergeCell ref="A2:E2"/>
    <mergeCell ref="M5:M7"/>
    <mergeCell ref="H2:M2"/>
    <mergeCell ref="I5:J5"/>
    <mergeCell ref="K5:L5"/>
    <mergeCell ref="H1:L1"/>
    <mergeCell ref="H4:L4"/>
    <mergeCell ref="H5:H7"/>
  </mergeCells>
  <printOptions horizontalCentered="1"/>
  <pageMargins left="0.75" right="0.75" top="0.39370078740157483" bottom="1" header="0" footer="0"/>
  <pageSetup orientation="portrait" horizontalDpi="120" verticalDpi="14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85126-6B50-4D2B-9169-8295C6874547}">
  <dimension ref="A1:M23"/>
  <sheetViews>
    <sheetView showGridLines="0" zoomScaleNormal="100" zoomScalePageLayoutView="226" workbookViewId="0">
      <selection sqref="A1:G1"/>
    </sheetView>
  </sheetViews>
  <sheetFormatPr baseColWidth="10" defaultColWidth="11.453125" defaultRowHeight="12.5"/>
  <cols>
    <col min="1" max="10" width="11.453125" style="39"/>
    <col min="11" max="11" width="34.7265625" style="39" customWidth="1"/>
    <col min="12" max="13" width="13.26953125" style="39" customWidth="1"/>
    <col min="14" max="16384" width="11.453125" style="39"/>
  </cols>
  <sheetData>
    <row r="1" spans="1:13" ht="17" customHeight="1">
      <c r="A1" s="185" t="s">
        <v>52</v>
      </c>
      <c r="B1" s="185"/>
      <c r="C1" s="185"/>
      <c r="D1" s="185"/>
      <c r="E1" s="185"/>
      <c r="F1" s="185"/>
      <c r="G1" s="185"/>
      <c r="H1" s="55"/>
      <c r="I1" s="55"/>
      <c r="J1" s="55"/>
      <c r="K1" s="138" t="s">
        <v>53</v>
      </c>
      <c r="L1" s="138"/>
      <c r="M1" s="138"/>
    </row>
    <row r="2" spans="1:13" s="48" customFormat="1" ht="17" customHeight="1">
      <c r="A2" s="226" t="s">
        <v>54</v>
      </c>
      <c r="B2" s="226"/>
      <c r="C2" s="226"/>
      <c r="D2" s="226"/>
      <c r="E2" s="226"/>
      <c r="F2" s="226"/>
      <c r="G2" s="226"/>
      <c r="H2" s="227"/>
      <c r="I2" s="228"/>
      <c r="J2" s="228"/>
      <c r="K2" s="203" t="s">
        <v>55</v>
      </c>
      <c r="L2" s="203"/>
      <c r="M2" s="203"/>
    </row>
    <row r="3" spans="1:13" s="40" customFormat="1" ht="17.149999999999999" customHeight="1">
      <c r="A3" s="229"/>
      <c r="B3" s="55"/>
      <c r="C3" s="55"/>
      <c r="D3" s="55"/>
      <c r="E3" s="55"/>
      <c r="F3" s="55"/>
      <c r="G3" s="55"/>
      <c r="H3" s="227"/>
      <c r="I3" s="228"/>
      <c r="J3" s="228"/>
      <c r="K3" s="203"/>
      <c r="L3" s="203"/>
      <c r="M3" s="203"/>
    </row>
    <row r="4" spans="1:13" ht="22.5" customHeight="1">
      <c r="A4" s="55"/>
      <c r="B4" s="55"/>
      <c r="C4" s="55"/>
      <c r="D4" s="55"/>
      <c r="E4" s="55"/>
      <c r="F4" s="55"/>
      <c r="G4" s="55"/>
      <c r="H4" s="227"/>
      <c r="I4" s="228"/>
      <c r="J4" s="228"/>
      <c r="K4" s="204" t="s">
        <v>56</v>
      </c>
      <c r="L4" s="192" t="s">
        <v>20</v>
      </c>
      <c r="M4" s="192"/>
    </row>
    <row r="5" spans="1:13" ht="19.5" customHeight="1">
      <c r="A5" s="55"/>
      <c r="B5" s="55"/>
      <c r="C5" s="55"/>
      <c r="D5" s="55"/>
      <c r="E5" s="55"/>
      <c r="F5" s="55"/>
      <c r="G5" s="55"/>
      <c r="H5" s="230"/>
      <c r="I5" s="230"/>
      <c r="J5" s="230"/>
      <c r="K5" s="205"/>
      <c r="L5" s="142" t="s">
        <v>42</v>
      </c>
      <c r="M5" s="142" t="s">
        <v>57</v>
      </c>
    </row>
    <row r="6" spans="1:13" ht="18">
      <c r="A6" s="55"/>
      <c r="B6" s="55"/>
      <c r="C6" s="55"/>
      <c r="D6" s="55"/>
      <c r="E6" s="55"/>
      <c r="F6" s="55"/>
      <c r="G6" s="55"/>
      <c r="H6" s="230"/>
      <c r="I6" s="230"/>
      <c r="J6" s="230"/>
      <c r="K6" s="124"/>
      <c r="L6" s="124"/>
      <c r="M6" s="124"/>
    </row>
    <row r="7" spans="1:13" ht="18">
      <c r="A7" s="55"/>
      <c r="B7" s="55"/>
      <c r="C7" s="55"/>
      <c r="D7" s="55"/>
      <c r="E7" s="55"/>
      <c r="F7" s="55"/>
      <c r="G7" s="55"/>
      <c r="H7" s="231"/>
      <c r="I7" s="231"/>
      <c r="J7" s="231"/>
      <c r="K7" s="141" t="s">
        <v>3</v>
      </c>
      <c r="L7" s="139">
        <f>SUM(L8:L11)</f>
        <v>22</v>
      </c>
      <c r="M7" s="140">
        <f>SUM(M8:M11)</f>
        <v>100</v>
      </c>
    </row>
    <row r="8" spans="1:13" ht="18">
      <c r="A8" s="55"/>
      <c r="B8" s="55"/>
      <c r="C8" s="55"/>
      <c r="D8" s="55"/>
      <c r="E8" s="55"/>
      <c r="F8" s="55"/>
      <c r="G8" s="55"/>
      <c r="H8" s="55"/>
      <c r="I8" s="55"/>
      <c r="J8" s="55"/>
      <c r="K8" s="131" t="s">
        <v>61</v>
      </c>
      <c r="L8" s="232">
        <v>14</v>
      </c>
      <c r="M8" s="233">
        <f>+L8/$L$7*100</f>
        <v>63.636363636363633</v>
      </c>
    </row>
    <row r="9" spans="1:13" ht="18">
      <c r="A9" s="70"/>
      <c r="B9" s="70"/>
      <c r="C9" s="70"/>
      <c r="D9" s="70"/>
      <c r="E9" s="70"/>
      <c r="F9" s="70"/>
      <c r="G9" s="70"/>
      <c r="H9" s="70"/>
      <c r="I9" s="70"/>
      <c r="J9" s="70"/>
      <c r="K9" s="124" t="s">
        <v>59</v>
      </c>
      <c r="L9" s="84">
        <v>4</v>
      </c>
      <c r="M9" s="85">
        <f>+L9/$L$7*100</f>
        <v>18.181818181818183</v>
      </c>
    </row>
    <row r="10" spans="1:13" ht="18">
      <c r="A10" s="70"/>
      <c r="B10" s="70"/>
      <c r="C10" s="70"/>
      <c r="D10" s="70"/>
      <c r="E10" s="70"/>
      <c r="F10" s="70"/>
      <c r="G10" s="70"/>
      <c r="H10" s="70"/>
      <c r="I10" s="70"/>
      <c r="J10" s="70"/>
      <c r="K10" s="124" t="s">
        <v>60</v>
      </c>
      <c r="L10" s="84">
        <v>3</v>
      </c>
      <c r="M10" s="85">
        <f>+L10/$L$7*100</f>
        <v>13.636363636363635</v>
      </c>
    </row>
    <row r="11" spans="1:13" ht="18">
      <c r="A11" s="70"/>
      <c r="B11" s="70"/>
      <c r="C11" s="70"/>
      <c r="D11" s="70"/>
      <c r="E11" s="70"/>
      <c r="F11" s="70"/>
      <c r="G11" s="70"/>
      <c r="H11" s="70"/>
      <c r="I11" s="70"/>
      <c r="J11" s="70"/>
      <c r="K11" s="123" t="s">
        <v>58</v>
      </c>
      <c r="L11" s="87">
        <v>1</v>
      </c>
      <c r="M11" s="88">
        <f>+L11/$L$7*100</f>
        <v>4.5454545454545459</v>
      </c>
    </row>
    <row r="12" spans="1:13" ht="18">
      <c r="A12" s="70"/>
      <c r="B12" s="70"/>
      <c r="C12" s="70"/>
      <c r="D12" s="70"/>
      <c r="E12" s="70"/>
      <c r="F12" s="70"/>
      <c r="G12" s="70"/>
      <c r="H12" s="70"/>
      <c r="I12" s="70"/>
      <c r="J12" s="70"/>
      <c r="K12" s="131"/>
      <c r="L12" s="131"/>
      <c r="M12" s="131"/>
    </row>
    <row r="13" spans="1:13" ht="18">
      <c r="A13" s="70"/>
      <c r="B13" s="70"/>
      <c r="C13" s="70"/>
      <c r="D13" s="70"/>
      <c r="E13" s="70"/>
      <c r="F13" s="70"/>
      <c r="G13" s="70"/>
      <c r="H13" s="70"/>
      <c r="I13" s="70"/>
      <c r="J13" s="70"/>
      <c r="K13" s="124"/>
      <c r="L13" s="124"/>
      <c r="M13" s="124"/>
    </row>
    <row r="14" spans="1:13" ht="14.5">
      <c r="A14" s="70"/>
      <c r="B14" s="70"/>
      <c r="C14" s="70"/>
      <c r="D14" s="70"/>
      <c r="E14" s="70"/>
      <c r="F14" s="70"/>
      <c r="G14" s="70"/>
      <c r="H14" s="70"/>
      <c r="I14" s="70"/>
      <c r="J14" s="70"/>
      <c r="K14" s="132"/>
      <c r="L14" s="132"/>
      <c r="M14" s="132"/>
    </row>
    <row r="15" spans="1:13" ht="15.5">
      <c r="A15" s="70"/>
      <c r="B15" s="70"/>
      <c r="C15" s="70"/>
      <c r="D15" s="70"/>
      <c r="E15" s="70"/>
      <c r="F15" s="70"/>
      <c r="G15" s="70"/>
      <c r="H15" s="70"/>
      <c r="I15" s="70"/>
      <c r="J15" s="70"/>
      <c r="K15" s="133"/>
      <c r="L15" s="134"/>
      <c r="M15" s="134"/>
    </row>
    <row r="16" spans="1:13" ht="14.5">
      <c r="A16" s="70"/>
      <c r="B16" s="70"/>
      <c r="C16" s="70"/>
      <c r="D16" s="70"/>
      <c r="E16" s="70"/>
      <c r="F16" s="70"/>
      <c r="G16" s="70"/>
      <c r="H16" s="70"/>
      <c r="I16" s="70"/>
      <c r="J16" s="70"/>
      <c r="K16" s="135"/>
      <c r="L16" s="136"/>
      <c r="M16" s="137"/>
    </row>
    <row r="17" spans="1:13" ht="14.5">
      <c r="A17" s="70"/>
      <c r="B17" s="70"/>
      <c r="C17" s="70"/>
      <c r="D17" s="70"/>
      <c r="E17" s="70"/>
      <c r="F17" s="70"/>
      <c r="G17" s="70"/>
      <c r="H17" s="70"/>
      <c r="I17" s="70"/>
      <c r="J17" s="70"/>
      <c r="K17" s="135"/>
      <c r="L17" s="136"/>
      <c r="M17" s="137"/>
    </row>
    <row r="18" spans="1:13" ht="14.5">
      <c r="A18" s="70"/>
      <c r="B18" s="70"/>
      <c r="C18" s="70"/>
      <c r="D18" s="70"/>
      <c r="E18" s="70"/>
      <c r="F18" s="70"/>
      <c r="G18" s="70"/>
      <c r="H18" s="70"/>
      <c r="I18" s="70"/>
      <c r="J18" s="70"/>
      <c r="K18" s="135"/>
      <c r="L18" s="136"/>
      <c r="M18" s="137"/>
    </row>
    <row r="19" spans="1:13" ht="14.5">
      <c r="A19" s="70"/>
      <c r="B19" s="70"/>
      <c r="C19" s="70"/>
      <c r="D19" s="70"/>
      <c r="E19" s="70"/>
      <c r="F19" s="70"/>
      <c r="G19" s="70"/>
      <c r="H19" s="70"/>
      <c r="I19" s="70"/>
      <c r="J19" s="70"/>
      <c r="K19" s="135"/>
      <c r="L19" s="136"/>
      <c r="M19" s="137"/>
    </row>
    <row r="20" spans="1:13" ht="14.5">
      <c r="A20" s="70"/>
      <c r="B20" s="70"/>
      <c r="C20" s="70"/>
      <c r="D20" s="70"/>
      <c r="E20" s="70"/>
      <c r="F20" s="70"/>
      <c r="G20" s="70"/>
      <c r="H20" s="70"/>
      <c r="I20" s="70"/>
      <c r="J20" s="70"/>
      <c r="K20" s="135"/>
      <c r="L20" s="136"/>
      <c r="M20" s="137"/>
    </row>
    <row r="21" spans="1:13" ht="14.5">
      <c r="A21" s="70"/>
      <c r="B21" s="70"/>
      <c r="C21" s="70"/>
      <c r="D21" s="70"/>
      <c r="E21" s="70"/>
      <c r="F21" s="70"/>
      <c r="G21" s="70"/>
      <c r="H21" s="70"/>
      <c r="I21" s="70"/>
      <c r="J21" s="70"/>
      <c r="K21" s="135"/>
      <c r="L21" s="136"/>
      <c r="M21" s="137"/>
    </row>
    <row r="22" spans="1:13" ht="18">
      <c r="A22" s="49" t="s">
        <v>49</v>
      </c>
      <c r="B22" s="70"/>
      <c r="C22" s="70"/>
      <c r="D22" s="70"/>
      <c r="E22" s="70"/>
      <c r="F22" s="70"/>
      <c r="G22" s="70"/>
      <c r="H22" s="70"/>
      <c r="I22" s="70"/>
      <c r="J22" s="70"/>
      <c r="K22" s="135"/>
      <c r="L22" s="136"/>
      <c r="M22" s="137"/>
    </row>
    <row r="23" spans="1:13" ht="14.5">
      <c r="A23" s="70"/>
      <c r="B23" s="70"/>
      <c r="C23" s="70"/>
      <c r="D23" s="70"/>
      <c r="E23" s="70"/>
      <c r="F23" s="70"/>
      <c r="G23" s="70"/>
      <c r="H23" s="70"/>
      <c r="I23" s="70"/>
      <c r="J23" s="70"/>
    </row>
  </sheetData>
  <sortState xmlns:xlrd2="http://schemas.microsoft.com/office/spreadsheetml/2017/richdata2" ref="K8:M11">
    <sortCondition descending="1" ref="M8:M11"/>
  </sortState>
  <mergeCells count="5">
    <mergeCell ref="K2:M3"/>
    <mergeCell ref="K4:K5"/>
    <mergeCell ref="L4:M4"/>
    <mergeCell ref="A1:G1"/>
    <mergeCell ref="H2:H4"/>
  </mergeCells>
  <printOptions horizontalCentered="1"/>
  <pageMargins left="0.78740157480314965" right="0.78740157480314965" top="0.39370078740157483" bottom="0.98425196850393704" header="0" footer="0"/>
  <pageSetup orientation="portrait" horizontalDpi="120" verticalDpi="14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30DB-6C53-4F8B-AE6B-D10F6BA61136}">
  <dimension ref="A1:T136"/>
  <sheetViews>
    <sheetView showGridLines="0" topLeftCell="A5" workbookViewId="0">
      <selection sqref="A1:E1"/>
    </sheetView>
  </sheetViews>
  <sheetFormatPr baseColWidth="10" defaultColWidth="11.453125" defaultRowHeight="14.5"/>
  <cols>
    <col min="1" max="6" width="13" style="70" customWidth="1"/>
    <col min="7" max="8" width="11.453125" style="70"/>
    <col min="9" max="9" width="13.453125" style="70" customWidth="1"/>
    <col min="10" max="16384" width="11.453125" style="70"/>
  </cols>
  <sheetData>
    <row r="1" spans="1:20" ht="17.149999999999999" customHeight="1">
      <c r="A1" s="185" t="s">
        <v>62</v>
      </c>
      <c r="B1" s="185"/>
      <c r="C1" s="185"/>
      <c r="D1" s="185"/>
      <c r="E1" s="185"/>
      <c r="H1" s="185" t="s">
        <v>63</v>
      </c>
      <c r="I1" s="185"/>
      <c r="J1" s="185"/>
      <c r="K1" s="185"/>
      <c r="L1" s="158"/>
    </row>
    <row r="2" spans="1:20" ht="18.75" customHeight="1">
      <c r="A2" s="189" t="s">
        <v>64</v>
      </c>
      <c r="B2" s="189"/>
      <c r="C2" s="189"/>
      <c r="D2" s="189"/>
      <c r="E2" s="189"/>
      <c r="F2" s="189"/>
      <c r="H2" s="206" t="s">
        <v>65</v>
      </c>
      <c r="I2" s="206"/>
      <c r="J2" s="206"/>
      <c r="K2" s="206"/>
      <c r="L2" s="158"/>
    </row>
    <row r="3" spans="1:20" ht="17.149999999999999" customHeight="1">
      <c r="A3" s="143" t="s">
        <v>26</v>
      </c>
      <c r="B3" s="143"/>
      <c r="C3" s="143"/>
      <c r="D3" s="143"/>
      <c r="E3" s="143"/>
      <c r="F3" s="143"/>
      <c r="G3" s="143"/>
      <c r="H3" s="206"/>
      <c r="I3" s="206"/>
      <c r="J3" s="206"/>
      <c r="K3" s="206"/>
      <c r="L3" s="158"/>
    </row>
    <row r="4" spans="1:20" ht="20.25" customHeight="1">
      <c r="A4" s="103"/>
      <c r="H4" s="162" t="s">
        <v>26</v>
      </c>
      <c r="I4" s="124"/>
      <c r="J4" s="124"/>
      <c r="K4" s="124"/>
    </row>
    <row r="5" spans="1:20" ht="17.149999999999999" customHeight="1">
      <c r="H5" s="159" t="s">
        <v>66</v>
      </c>
      <c r="I5" s="161" t="s">
        <v>20</v>
      </c>
      <c r="J5" s="160" t="s">
        <v>2</v>
      </c>
      <c r="K5" s="160" t="s">
        <v>48</v>
      </c>
      <c r="L5" s="144"/>
      <c r="M5" s="144"/>
      <c r="N5" s="144"/>
      <c r="O5" s="144"/>
    </row>
    <row r="6" spans="1:20" ht="18">
      <c r="H6" s="124" t="s">
        <v>67</v>
      </c>
      <c r="I6" s="125">
        <v>11</v>
      </c>
      <c r="J6" s="156">
        <v>34677.524318546231</v>
      </c>
      <c r="K6" s="157">
        <f>+I6/J6*10000</f>
        <v>3.1720834218021094</v>
      </c>
      <c r="L6" s="144"/>
      <c r="M6" s="144"/>
      <c r="N6" s="144"/>
      <c r="O6" s="144"/>
    </row>
    <row r="7" spans="1:20" ht="18">
      <c r="H7" s="124" t="s">
        <v>68</v>
      </c>
      <c r="I7" s="125">
        <v>11</v>
      </c>
      <c r="J7" s="156">
        <v>19610.475681453769</v>
      </c>
      <c r="K7" s="157">
        <f>+I7/J7*10000</f>
        <v>5.609246903889761</v>
      </c>
      <c r="L7" s="145"/>
      <c r="M7" s="144"/>
      <c r="N7" s="144"/>
      <c r="O7" s="144"/>
    </row>
    <row r="8" spans="1:20" ht="6" customHeight="1">
      <c r="H8" s="123"/>
      <c r="I8" s="123"/>
      <c r="J8" s="123"/>
      <c r="K8" s="123"/>
      <c r="L8" s="144"/>
      <c r="M8" s="144"/>
      <c r="N8" s="144"/>
      <c r="O8" s="144"/>
    </row>
    <row r="9" spans="1:20" ht="18">
      <c r="H9" s="148"/>
      <c r="I9" s="148"/>
      <c r="J9" s="148"/>
      <c r="K9" s="148"/>
      <c r="L9" s="129"/>
      <c r="M9" s="129"/>
      <c r="N9" s="129"/>
      <c r="O9" s="129"/>
      <c r="P9" s="129"/>
      <c r="Q9" s="129"/>
      <c r="R9" s="129"/>
      <c r="S9" s="129"/>
      <c r="T9" s="129"/>
    </row>
    <row r="10" spans="1:20">
      <c r="H10" s="129"/>
      <c r="I10" s="129"/>
      <c r="J10" s="129"/>
      <c r="K10" s="129"/>
      <c r="L10" s="129"/>
      <c r="M10" s="129"/>
      <c r="N10" s="129"/>
      <c r="O10" s="129"/>
      <c r="P10" s="129"/>
      <c r="Q10" s="129"/>
      <c r="R10" s="129"/>
      <c r="S10" s="129"/>
      <c r="T10" s="129"/>
    </row>
    <row r="11" spans="1:20">
      <c r="G11"/>
      <c r="H11" s="129"/>
      <c r="I11" s="129"/>
      <c r="J11" s="129"/>
      <c r="K11" s="129"/>
      <c r="L11" s="129"/>
      <c r="M11" s="129"/>
      <c r="N11" s="129"/>
      <c r="O11" s="129"/>
      <c r="P11" s="129"/>
      <c r="Q11" s="129"/>
      <c r="R11" s="129"/>
      <c r="S11" s="129"/>
      <c r="T11" s="129"/>
    </row>
    <row r="12" spans="1:20" ht="15" customHeight="1">
      <c r="H12" s="146"/>
      <c r="I12" s="146"/>
      <c r="J12" s="146"/>
      <c r="K12" s="146"/>
      <c r="L12" s="146"/>
      <c r="M12" s="146"/>
      <c r="N12" s="146"/>
      <c r="O12" s="129"/>
      <c r="P12" s="129"/>
      <c r="Q12" s="129"/>
      <c r="R12" s="129"/>
      <c r="S12" s="129"/>
      <c r="T12" s="129"/>
    </row>
    <row r="13" spans="1:20">
      <c r="H13" s="146"/>
      <c r="I13" s="146"/>
      <c r="J13"/>
      <c r="K13" s="146"/>
      <c r="L13" s="146"/>
      <c r="M13" s="146"/>
      <c r="N13" s="146"/>
      <c r="O13" s="129"/>
      <c r="P13" s="129"/>
      <c r="Q13" s="129"/>
      <c r="R13" s="129"/>
      <c r="S13" s="129"/>
      <c r="T13" s="129"/>
    </row>
    <row r="14" spans="1:20">
      <c r="H14"/>
      <c r="I14" s="146"/>
      <c r="J14" s="146"/>
      <c r="K14" s="146"/>
      <c r="L14" s="146"/>
      <c r="M14" s="146"/>
      <c r="N14" s="146"/>
      <c r="O14" s="129"/>
      <c r="P14" s="129"/>
      <c r="Q14" s="129"/>
      <c r="R14" s="129"/>
      <c r="S14" s="129"/>
      <c r="T14" s="129"/>
    </row>
    <row r="15" spans="1:20">
      <c r="H15" s="146"/>
      <c r="I15"/>
      <c r="J15" s="146"/>
      <c r="K15" s="146"/>
      <c r="L15" s="146"/>
      <c r="M15" s="146"/>
      <c r="N15" s="146"/>
      <c r="O15" s="129"/>
      <c r="P15" s="129"/>
      <c r="Q15" s="129"/>
      <c r="R15" s="129"/>
      <c r="S15" s="129"/>
      <c r="T15" s="129"/>
    </row>
    <row r="16" spans="1:20">
      <c r="H16" s="146"/>
      <c r="I16" s="146"/>
      <c r="J16" s="146"/>
      <c r="K16" s="146"/>
      <c r="L16" s="146"/>
      <c r="M16" s="146"/>
      <c r="N16" s="146"/>
      <c r="O16" s="129"/>
      <c r="P16" s="129"/>
      <c r="Q16" s="129"/>
      <c r="R16" s="129"/>
      <c r="S16" s="129"/>
      <c r="T16" s="129"/>
    </row>
    <row r="17" spans="1:20">
      <c r="H17" s="146"/>
      <c r="I17" s="146"/>
      <c r="J17" s="146"/>
      <c r="K17" s="146"/>
      <c r="L17" s="146"/>
      <c r="M17" s="146"/>
      <c r="N17" s="146"/>
      <c r="O17" s="129"/>
      <c r="P17" s="129"/>
      <c r="Q17" s="129"/>
      <c r="R17" s="129"/>
      <c r="S17" s="129"/>
      <c r="T17" s="129"/>
    </row>
    <row r="18" spans="1:20">
      <c r="H18" s="146"/>
      <c r="I18" s="146"/>
      <c r="J18" s="146"/>
      <c r="K18" s="146"/>
      <c r="L18" s="146"/>
      <c r="M18" s="146"/>
      <c r="N18" s="146"/>
      <c r="O18" s="129"/>
      <c r="P18" s="129"/>
      <c r="Q18" s="129"/>
      <c r="R18" s="129"/>
      <c r="S18" s="129"/>
      <c r="T18" s="129"/>
    </row>
    <row r="19" spans="1:20" s="124" customFormat="1" ht="18">
      <c r="A19" s="49" t="s">
        <v>69</v>
      </c>
      <c r="H19" s="147"/>
      <c r="I19" s="147"/>
      <c r="J19" s="147"/>
      <c r="K19" s="147"/>
      <c r="L19" s="147"/>
      <c r="M19" s="147"/>
      <c r="N19" s="147"/>
      <c r="O19" s="148"/>
      <c r="P19" s="148"/>
      <c r="Q19" s="148"/>
      <c r="R19" s="148"/>
      <c r="S19" s="148"/>
      <c r="T19" s="148"/>
    </row>
    <row r="20" spans="1:20" s="124" customFormat="1" ht="18">
      <c r="A20" s="49" t="s">
        <v>49</v>
      </c>
      <c r="H20" s="147"/>
      <c r="I20" s="147"/>
      <c r="J20" s="147"/>
      <c r="K20" s="147"/>
      <c r="L20" s="147"/>
      <c r="M20" s="147"/>
      <c r="N20" s="147"/>
      <c r="O20" s="148"/>
      <c r="P20" s="148"/>
      <c r="Q20" s="148"/>
      <c r="R20" s="148"/>
      <c r="S20" s="148"/>
      <c r="T20" s="148"/>
    </row>
    <row r="21" spans="1:20">
      <c r="H21" s="146"/>
      <c r="I21" s="146"/>
      <c r="J21" s="146"/>
      <c r="K21" s="146"/>
      <c r="L21" s="146"/>
      <c r="M21" s="146"/>
      <c r="N21" s="146"/>
      <c r="O21" s="129"/>
      <c r="P21" s="129"/>
      <c r="Q21" s="129"/>
      <c r="R21" s="129"/>
      <c r="S21" s="129"/>
      <c r="T21" s="129"/>
    </row>
    <row r="22" spans="1:20">
      <c r="H22" s="146"/>
      <c r="I22" s="146"/>
      <c r="J22" s="146"/>
      <c r="K22" s="146"/>
      <c r="L22" s="146"/>
      <c r="M22" s="146"/>
      <c r="N22" s="146"/>
      <c r="O22" s="129"/>
      <c r="P22" s="129"/>
      <c r="Q22" s="129"/>
      <c r="R22" s="129"/>
      <c r="S22" s="129"/>
      <c r="T22" s="129"/>
    </row>
    <row r="23" spans="1:20">
      <c r="H23" s="146"/>
      <c r="I23" s="146"/>
      <c r="J23" s="146"/>
      <c r="K23" s="146"/>
      <c r="L23" s="146"/>
      <c r="M23" s="146"/>
      <c r="N23" s="146"/>
      <c r="O23" s="129"/>
      <c r="P23" s="129"/>
      <c r="Q23" s="129"/>
      <c r="R23" s="129"/>
      <c r="S23" s="129"/>
      <c r="T23" s="129"/>
    </row>
    <row r="24" spans="1:20">
      <c r="H24" s="146"/>
      <c r="I24" s="146"/>
      <c r="J24" s="146"/>
      <c r="K24" s="146"/>
      <c r="L24" s="146"/>
      <c r="M24" s="146"/>
      <c r="N24" s="146"/>
      <c r="O24" s="129"/>
      <c r="P24" s="129"/>
      <c r="Q24" s="129"/>
      <c r="R24" s="129"/>
      <c r="S24" s="129"/>
      <c r="T24" s="129"/>
    </row>
    <row r="25" spans="1:20">
      <c r="H25" s="146"/>
      <c r="I25" s="146"/>
      <c r="J25" s="146"/>
      <c r="K25" s="146"/>
      <c r="L25" s="146"/>
      <c r="M25" s="146"/>
      <c r="N25" s="146"/>
      <c r="O25" s="129"/>
      <c r="P25" s="129"/>
      <c r="Q25" s="129"/>
      <c r="R25" s="129"/>
      <c r="S25" s="129"/>
      <c r="T25" s="129"/>
    </row>
    <row r="26" spans="1:20">
      <c r="H26" s="146"/>
      <c r="I26" s="146"/>
      <c r="J26" s="146"/>
      <c r="K26" s="146"/>
      <c r="L26" s="146"/>
      <c r="M26" s="146"/>
      <c r="N26" s="146"/>
      <c r="O26" s="129"/>
      <c r="P26" s="129"/>
      <c r="Q26" s="129"/>
      <c r="R26" s="129"/>
      <c r="S26" s="129"/>
      <c r="T26" s="129"/>
    </row>
    <row r="27" spans="1:20">
      <c r="H27" s="129"/>
      <c r="I27" s="129"/>
      <c r="J27" s="129"/>
      <c r="K27" s="129"/>
      <c r="L27" s="129"/>
      <c r="M27" s="129"/>
      <c r="N27" s="129"/>
      <c r="O27" s="129"/>
      <c r="P27" s="129"/>
      <c r="Q27" s="129"/>
      <c r="R27" s="129"/>
      <c r="S27" s="129"/>
      <c r="T27" s="129"/>
    </row>
    <row r="28" spans="1:20">
      <c r="H28" s="129"/>
      <c r="I28" s="129"/>
      <c r="J28" s="129"/>
      <c r="K28" s="129"/>
      <c r="L28" s="129"/>
      <c r="M28" s="129"/>
      <c r="N28" s="129"/>
      <c r="O28" s="129"/>
      <c r="P28" s="129"/>
      <c r="Q28" s="129"/>
      <c r="R28" s="129"/>
      <c r="S28" s="129"/>
      <c r="T28" s="129"/>
    </row>
    <row r="29" spans="1:20">
      <c r="H29" s="129"/>
      <c r="I29" s="129"/>
      <c r="J29" s="129"/>
      <c r="K29" s="129"/>
      <c r="L29" s="129"/>
      <c r="M29" s="129"/>
      <c r="N29" s="129"/>
      <c r="O29" s="129"/>
      <c r="P29" s="129"/>
      <c r="Q29" s="129"/>
      <c r="R29" s="129"/>
      <c r="S29" s="129"/>
      <c r="T29" s="129"/>
    </row>
    <row r="30" spans="1:20">
      <c r="H30" s="129"/>
      <c r="I30" s="129"/>
      <c r="J30" s="129"/>
      <c r="K30" s="129"/>
      <c r="L30" s="129"/>
      <c r="M30" s="129"/>
      <c r="N30" s="129"/>
      <c r="O30" s="129"/>
      <c r="P30" s="129"/>
      <c r="Q30" s="129"/>
      <c r="R30" s="129"/>
      <c r="S30" s="129"/>
      <c r="T30" s="129"/>
    </row>
    <row r="31" spans="1:20">
      <c r="H31" s="129"/>
      <c r="I31" s="129"/>
      <c r="J31" s="129"/>
      <c r="K31" s="129"/>
      <c r="L31" s="129"/>
      <c r="M31" s="129"/>
      <c r="N31" s="129"/>
      <c r="O31" s="129"/>
      <c r="P31" s="129"/>
      <c r="Q31" s="129"/>
      <c r="R31" s="129"/>
      <c r="S31" s="129"/>
      <c r="T31" s="129"/>
    </row>
    <row r="32" spans="1:20">
      <c r="H32" s="129"/>
      <c r="I32" s="129"/>
      <c r="J32" s="129"/>
      <c r="K32" s="129"/>
      <c r="L32" s="129"/>
      <c r="M32" s="129"/>
      <c r="N32" s="129"/>
      <c r="O32" s="129"/>
      <c r="P32" s="129"/>
      <c r="Q32" s="129"/>
      <c r="R32" s="129"/>
      <c r="S32" s="129"/>
      <c r="T32" s="129"/>
    </row>
    <row r="33" spans="8:20">
      <c r="H33" s="129"/>
      <c r="I33" s="129"/>
      <c r="J33" s="129"/>
      <c r="K33" s="129"/>
      <c r="L33" s="129"/>
      <c r="M33" s="129"/>
      <c r="N33" s="129"/>
      <c r="O33" s="129"/>
      <c r="P33" s="129"/>
      <c r="Q33" s="129"/>
      <c r="R33" s="129"/>
      <c r="S33" s="129"/>
      <c r="T33" s="129"/>
    </row>
    <row r="34" spans="8:20">
      <c r="H34" s="129"/>
      <c r="I34" s="129"/>
      <c r="J34" s="129"/>
      <c r="K34" s="129"/>
      <c r="L34" s="129"/>
      <c r="M34" s="129"/>
      <c r="N34" s="129"/>
      <c r="O34" s="129"/>
      <c r="P34" s="129"/>
      <c r="Q34" s="129"/>
      <c r="R34" s="129"/>
      <c r="S34" s="129"/>
      <c r="T34" s="129"/>
    </row>
    <row r="35" spans="8:20">
      <c r="H35" s="129"/>
      <c r="I35" s="129"/>
      <c r="J35" s="129"/>
      <c r="K35" s="129"/>
      <c r="L35" s="129"/>
      <c r="M35" s="129"/>
      <c r="N35" s="129"/>
      <c r="O35" s="129"/>
      <c r="P35" s="129"/>
      <c r="Q35" s="129"/>
      <c r="R35" s="129"/>
      <c r="S35" s="129"/>
      <c r="T35" s="129"/>
    </row>
    <row r="36" spans="8:20">
      <c r="H36" s="129"/>
      <c r="I36" s="129"/>
      <c r="J36" s="129"/>
      <c r="K36" s="129"/>
      <c r="L36" s="129"/>
      <c r="M36" s="129"/>
      <c r="N36" s="129"/>
      <c r="O36" s="129"/>
      <c r="P36" s="129"/>
      <c r="Q36" s="129"/>
      <c r="R36" s="129"/>
      <c r="S36" s="129"/>
      <c r="T36" s="129"/>
    </row>
    <row r="37" spans="8:20">
      <c r="H37" s="129"/>
      <c r="I37" s="129"/>
      <c r="J37" s="129"/>
      <c r="K37" s="129"/>
      <c r="L37" s="129"/>
      <c r="M37" s="129"/>
      <c r="N37" s="129"/>
      <c r="O37" s="129"/>
      <c r="P37" s="129"/>
      <c r="Q37" s="129"/>
      <c r="R37" s="129"/>
      <c r="S37" s="129"/>
      <c r="T37" s="129"/>
    </row>
    <row r="38" spans="8:20">
      <c r="H38" s="129"/>
      <c r="I38" s="129"/>
      <c r="J38" s="129"/>
      <c r="K38" s="129"/>
      <c r="L38" s="129"/>
      <c r="M38" s="129"/>
      <c r="N38" s="129"/>
      <c r="O38" s="129"/>
      <c r="P38" s="129"/>
      <c r="Q38" s="129"/>
      <c r="R38" s="129"/>
      <c r="S38" s="129"/>
      <c r="T38" s="129"/>
    </row>
    <row r="39" spans="8:20">
      <c r="H39" s="129"/>
      <c r="I39" s="129"/>
      <c r="J39" s="129"/>
      <c r="K39" s="129"/>
      <c r="L39" s="129"/>
      <c r="M39" s="129"/>
      <c r="N39" s="129"/>
      <c r="O39" s="129"/>
      <c r="P39" s="129"/>
      <c r="Q39" s="129"/>
      <c r="R39" s="129"/>
      <c r="S39" s="129"/>
      <c r="T39" s="129"/>
    </row>
    <row r="40" spans="8:20">
      <c r="H40" s="129"/>
      <c r="I40" s="129"/>
      <c r="J40" s="129"/>
      <c r="K40" s="129"/>
      <c r="L40" s="129"/>
      <c r="M40" s="129"/>
      <c r="N40" s="129"/>
      <c r="O40" s="129"/>
      <c r="P40" s="129"/>
      <c r="Q40" s="129"/>
      <c r="R40" s="129"/>
      <c r="S40" s="129"/>
      <c r="T40" s="129"/>
    </row>
    <row r="41" spans="8:20">
      <c r="H41" s="129"/>
      <c r="I41" s="129"/>
      <c r="J41" s="129"/>
      <c r="K41" s="129"/>
      <c r="L41" s="129"/>
      <c r="M41" s="129"/>
      <c r="N41" s="129"/>
      <c r="O41" s="129"/>
      <c r="P41" s="129"/>
      <c r="Q41" s="129"/>
      <c r="R41" s="129"/>
      <c r="S41" s="129"/>
      <c r="T41" s="129"/>
    </row>
    <row r="42" spans="8:20">
      <c r="H42" s="129"/>
      <c r="I42" s="129"/>
      <c r="J42" s="129"/>
      <c r="K42" s="129"/>
      <c r="L42" s="129"/>
      <c r="M42" s="129"/>
      <c r="N42" s="129"/>
      <c r="O42" s="129"/>
      <c r="P42" s="129"/>
      <c r="Q42" s="129"/>
      <c r="R42" s="129"/>
      <c r="S42" s="129"/>
      <c r="T42" s="129"/>
    </row>
    <row r="43" spans="8:20">
      <c r="H43" s="129"/>
      <c r="I43" s="129"/>
      <c r="J43" s="129"/>
      <c r="K43" s="129"/>
      <c r="L43" s="129"/>
      <c r="M43" s="129"/>
      <c r="N43" s="129"/>
      <c r="O43" s="129"/>
      <c r="P43" s="129"/>
      <c r="Q43" s="129"/>
      <c r="R43" s="129"/>
      <c r="S43" s="129"/>
      <c r="T43" s="129"/>
    </row>
    <row r="44" spans="8:20">
      <c r="H44" s="129"/>
      <c r="I44" s="129"/>
      <c r="J44" s="129"/>
      <c r="K44" s="129"/>
      <c r="L44" s="129"/>
      <c r="M44" s="129"/>
      <c r="N44" s="129"/>
      <c r="O44" s="129"/>
      <c r="P44" s="129"/>
      <c r="Q44" s="129"/>
      <c r="R44" s="129"/>
      <c r="S44" s="129"/>
      <c r="T44" s="129"/>
    </row>
    <row r="45" spans="8:20">
      <c r="H45" s="129"/>
      <c r="I45" s="129"/>
      <c r="J45" s="129"/>
      <c r="K45" s="129"/>
      <c r="L45" s="129"/>
      <c r="M45" s="129"/>
      <c r="N45" s="129"/>
      <c r="O45" s="129"/>
      <c r="P45" s="129"/>
      <c r="Q45" s="129"/>
      <c r="R45" s="129"/>
      <c r="S45" s="129"/>
      <c r="T45" s="129"/>
    </row>
    <row r="46" spans="8:20">
      <c r="H46" s="129"/>
      <c r="I46" s="129"/>
      <c r="J46" s="129"/>
      <c r="K46" s="129"/>
      <c r="L46" s="129"/>
      <c r="M46" s="129"/>
      <c r="N46" s="129"/>
      <c r="O46" s="129"/>
      <c r="P46" s="129"/>
      <c r="Q46" s="129"/>
      <c r="R46" s="129"/>
      <c r="S46" s="129"/>
      <c r="T46" s="129"/>
    </row>
    <row r="47" spans="8:20">
      <c r="H47" s="129"/>
      <c r="I47" s="129"/>
      <c r="J47" s="129"/>
      <c r="K47" s="129"/>
      <c r="L47" s="129"/>
      <c r="M47" s="129"/>
      <c r="N47" s="129"/>
      <c r="O47" s="129"/>
      <c r="P47" s="129"/>
      <c r="Q47" s="129"/>
      <c r="R47" s="129"/>
      <c r="S47" s="129"/>
      <c r="T47" s="129"/>
    </row>
    <row r="48" spans="8:20">
      <c r="H48" s="129"/>
      <c r="I48" s="129"/>
      <c r="J48" s="129"/>
      <c r="K48" s="129"/>
      <c r="L48" s="129"/>
      <c r="M48" s="129"/>
      <c r="N48" s="129"/>
      <c r="O48" s="129"/>
      <c r="P48" s="129"/>
      <c r="Q48" s="129"/>
      <c r="R48" s="129"/>
      <c r="S48" s="129"/>
      <c r="T48" s="129"/>
    </row>
    <row r="49" spans="8:20">
      <c r="H49" s="129"/>
      <c r="I49" s="129"/>
      <c r="J49" s="129"/>
      <c r="K49" s="129"/>
      <c r="L49" s="129"/>
      <c r="M49" s="129"/>
      <c r="N49" s="129"/>
      <c r="O49" s="129"/>
      <c r="P49" s="129"/>
      <c r="Q49" s="129"/>
      <c r="R49" s="129"/>
      <c r="S49" s="129"/>
      <c r="T49" s="129"/>
    </row>
    <row r="50" spans="8:20">
      <c r="H50" s="129"/>
      <c r="I50" s="129"/>
      <c r="J50" s="129"/>
      <c r="K50" s="129"/>
      <c r="L50" s="129"/>
      <c r="M50" s="129"/>
      <c r="N50" s="129"/>
      <c r="O50" s="129"/>
      <c r="P50" s="129"/>
      <c r="Q50" s="129"/>
      <c r="R50" s="129"/>
      <c r="S50" s="129"/>
      <c r="T50" s="129"/>
    </row>
    <row r="51" spans="8:20">
      <c r="H51" s="129"/>
      <c r="I51" s="129"/>
      <c r="J51" s="129"/>
      <c r="K51" s="129"/>
      <c r="L51" s="129"/>
      <c r="M51" s="129"/>
      <c r="N51" s="129"/>
      <c r="O51" s="129"/>
      <c r="P51" s="129"/>
      <c r="Q51" s="129"/>
      <c r="R51" s="129"/>
      <c r="S51" s="129"/>
      <c r="T51" s="129"/>
    </row>
    <row r="52" spans="8:20">
      <c r="H52" s="129"/>
      <c r="I52" s="129"/>
      <c r="J52" s="129"/>
      <c r="K52" s="129"/>
      <c r="L52" s="129"/>
      <c r="M52" s="129"/>
      <c r="N52" s="129"/>
      <c r="O52" s="129"/>
      <c r="P52" s="129"/>
      <c r="Q52" s="129"/>
      <c r="R52" s="129"/>
      <c r="S52" s="129"/>
      <c r="T52" s="129"/>
    </row>
    <row r="53" spans="8:20">
      <c r="H53" s="129"/>
      <c r="I53" s="129"/>
      <c r="J53" s="129"/>
      <c r="K53" s="129"/>
      <c r="L53" s="129"/>
      <c r="M53" s="129"/>
      <c r="N53" s="129"/>
      <c r="O53" s="129"/>
      <c r="P53" s="129"/>
      <c r="Q53" s="129"/>
      <c r="R53" s="129"/>
      <c r="S53" s="129"/>
      <c r="T53" s="129"/>
    </row>
    <row r="54" spans="8:20">
      <c r="H54" s="129"/>
      <c r="I54" s="129"/>
      <c r="J54" s="129"/>
      <c r="K54" s="129"/>
      <c r="L54" s="129"/>
      <c r="M54" s="129"/>
      <c r="N54" s="129"/>
      <c r="O54" s="129"/>
      <c r="P54" s="129"/>
      <c r="Q54" s="129"/>
      <c r="R54" s="129"/>
      <c r="S54" s="129"/>
      <c r="T54" s="129"/>
    </row>
    <row r="55" spans="8:20">
      <c r="H55" s="129"/>
      <c r="I55" s="129"/>
      <c r="J55" s="129"/>
      <c r="K55" s="129"/>
      <c r="L55" s="129"/>
      <c r="M55" s="129"/>
      <c r="N55" s="129"/>
      <c r="O55" s="129"/>
      <c r="P55" s="129"/>
      <c r="Q55" s="129"/>
      <c r="R55" s="129"/>
      <c r="S55" s="129"/>
      <c r="T55" s="129"/>
    </row>
    <row r="56" spans="8:20">
      <c r="H56" s="129"/>
      <c r="I56" s="129"/>
      <c r="J56" s="129"/>
      <c r="K56" s="129"/>
      <c r="L56" s="129"/>
      <c r="M56" s="129"/>
      <c r="N56" s="129"/>
      <c r="O56" s="129"/>
      <c r="P56" s="129"/>
      <c r="Q56" s="129"/>
      <c r="R56" s="129"/>
      <c r="S56" s="129"/>
      <c r="T56" s="129"/>
    </row>
    <row r="57" spans="8:20">
      <c r="H57" s="129"/>
      <c r="I57" s="129"/>
      <c r="J57" s="129"/>
      <c r="K57" s="129"/>
      <c r="L57" s="129"/>
      <c r="M57" s="129"/>
      <c r="N57" s="129"/>
      <c r="O57" s="129"/>
      <c r="P57" s="129"/>
      <c r="Q57" s="129"/>
      <c r="R57" s="129"/>
      <c r="S57" s="129"/>
      <c r="T57" s="129"/>
    </row>
    <row r="58" spans="8:20">
      <c r="H58" s="129"/>
      <c r="I58" s="129"/>
      <c r="J58" s="129"/>
      <c r="K58" s="129"/>
      <c r="L58" s="129"/>
      <c r="M58" s="129"/>
      <c r="N58" s="129"/>
      <c r="O58" s="129"/>
      <c r="P58" s="129"/>
      <c r="Q58" s="129"/>
      <c r="R58" s="129"/>
      <c r="S58" s="129"/>
      <c r="T58" s="129"/>
    </row>
    <row r="59" spans="8:20">
      <c r="H59" s="129"/>
      <c r="I59" s="129"/>
      <c r="J59" s="129"/>
      <c r="K59" s="129"/>
      <c r="L59" s="129"/>
      <c r="M59" s="129"/>
      <c r="N59" s="129"/>
      <c r="O59" s="129"/>
      <c r="P59" s="129"/>
      <c r="Q59" s="129"/>
      <c r="R59" s="129"/>
      <c r="S59" s="129"/>
      <c r="T59" s="129"/>
    </row>
    <row r="60" spans="8:20">
      <c r="H60" s="129"/>
      <c r="I60" s="129"/>
      <c r="J60" s="129"/>
      <c r="K60" s="129"/>
      <c r="L60" s="129"/>
      <c r="M60" s="129"/>
      <c r="N60" s="129"/>
      <c r="O60" s="129"/>
      <c r="P60" s="129"/>
      <c r="Q60" s="129"/>
      <c r="R60" s="129"/>
      <c r="S60" s="129"/>
      <c r="T60" s="129"/>
    </row>
    <row r="61" spans="8:20">
      <c r="H61" s="129"/>
      <c r="I61" s="129"/>
      <c r="J61" s="129"/>
      <c r="K61" s="129"/>
      <c r="L61" s="129"/>
      <c r="M61" s="129"/>
      <c r="N61" s="129"/>
      <c r="O61" s="129"/>
      <c r="P61" s="129"/>
      <c r="Q61" s="129"/>
      <c r="R61" s="129"/>
      <c r="S61" s="129"/>
      <c r="T61" s="129"/>
    </row>
    <row r="62" spans="8:20">
      <c r="H62" s="129"/>
      <c r="I62" s="129"/>
      <c r="J62" s="129"/>
      <c r="K62" s="129"/>
      <c r="L62" s="129"/>
      <c r="M62" s="129"/>
      <c r="N62" s="129"/>
      <c r="O62" s="129"/>
      <c r="P62" s="129"/>
      <c r="Q62" s="129"/>
      <c r="R62" s="129"/>
      <c r="S62" s="129"/>
      <c r="T62" s="129"/>
    </row>
    <row r="63" spans="8:20">
      <c r="H63" s="129"/>
      <c r="I63" s="129"/>
      <c r="J63" s="129"/>
      <c r="K63" s="129"/>
      <c r="L63" s="129"/>
      <c r="M63" s="129"/>
      <c r="N63" s="129"/>
      <c r="O63" s="129"/>
      <c r="P63" s="129"/>
      <c r="Q63" s="129"/>
      <c r="R63" s="129"/>
      <c r="S63" s="129"/>
      <c r="T63" s="129"/>
    </row>
    <row r="64" spans="8:20">
      <c r="H64" s="129"/>
      <c r="I64" s="129"/>
      <c r="J64" s="129"/>
      <c r="K64" s="129"/>
      <c r="L64" s="129"/>
      <c r="M64" s="129"/>
      <c r="N64" s="129"/>
      <c r="O64" s="129"/>
      <c r="P64" s="129"/>
      <c r="Q64" s="129"/>
      <c r="R64" s="129"/>
      <c r="S64" s="129"/>
      <c r="T64" s="129"/>
    </row>
    <row r="65" spans="8:20">
      <c r="H65" s="129"/>
      <c r="I65" s="129"/>
      <c r="J65" s="129"/>
      <c r="K65" s="129"/>
      <c r="L65" s="129"/>
      <c r="M65" s="129"/>
      <c r="N65" s="129"/>
      <c r="O65" s="129"/>
      <c r="P65" s="129"/>
      <c r="Q65" s="129"/>
      <c r="R65" s="129"/>
      <c r="S65" s="129"/>
      <c r="T65" s="129"/>
    </row>
    <row r="66" spans="8:20">
      <c r="H66" s="129"/>
      <c r="I66" s="129"/>
      <c r="J66" s="129"/>
      <c r="K66" s="129"/>
      <c r="L66" s="129"/>
      <c r="M66" s="129"/>
      <c r="N66" s="129"/>
      <c r="O66" s="129"/>
      <c r="P66" s="129"/>
      <c r="Q66" s="129"/>
      <c r="R66" s="129"/>
      <c r="S66" s="129"/>
      <c r="T66" s="129"/>
    </row>
    <row r="67" spans="8:20">
      <c r="H67" s="129"/>
      <c r="I67" s="129"/>
      <c r="J67" s="129"/>
      <c r="K67" s="129"/>
      <c r="L67" s="129"/>
      <c r="M67" s="129"/>
      <c r="N67" s="129"/>
      <c r="O67" s="129"/>
      <c r="P67" s="129"/>
      <c r="Q67" s="129"/>
      <c r="R67" s="129"/>
      <c r="S67" s="129"/>
      <c r="T67" s="129"/>
    </row>
    <row r="68" spans="8:20">
      <c r="H68" s="129"/>
      <c r="I68" s="129"/>
      <c r="J68" s="129"/>
      <c r="K68" s="129"/>
      <c r="L68" s="129"/>
      <c r="M68" s="129"/>
      <c r="N68" s="129"/>
      <c r="O68" s="129"/>
      <c r="P68" s="129"/>
      <c r="Q68" s="129"/>
      <c r="R68" s="129"/>
      <c r="S68" s="129"/>
      <c r="T68" s="129"/>
    </row>
    <row r="69" spans="8:20">
      <c r="H69" s="129"/>
      <c r="I69" s="129"/>
      <c r="J69" s="129"/>
      <c r="K69" s="129"/>
      <c r="L69" s="129"/>
      <c r="M69" s="129"/>
      <c r="N69" s="129"/>
      <c r="O69" s="129"/>
      <c r="P69" s="129"/>
      <c r="Q69" s="129"/>
      <c r="R69" s="129"/>
      <c r="S69" s="129"/>
      <c r="T69" s="129"/>
    </row>
    <row r="70" spans="8:20">
      <c r="H70" s="129"/>
      <c r="I70" s="129"/>
      <c r="J70" s="129"/>
      <c r="K70" s="129"/>
      <c r="L70" s="129"/>
      <c r="M70" s="129"/>
      <c r="N70" s="129"/>
      <c r="O70" s="129"/>
      <c r="P70" s="129"/>
      <c r="Q70" s="129"/>
      <c r="R70" s="129"/>
      <c r="S70" s="129"/>
      <c r="T70" s="129"/>
    </row>
    <row r="71" spans="8:20">
      <c r="H71" s="129"/>
      <c r="I71" s="129"/>
      <c r="J71" s="129"/>
      <c r="K71" s="129"/>
      <c r="L71" s="129"/>
      <c r="M71" s="129"/>
      <c r="N71" s="129"/>
      <c r="O71" s="129"/>
      <c r="P71" s="129"/>
      <c r="Q71" s="129"/>
      <c r="R71" s="129"/>
      <c r="S71" s="129"/>
      <c r="T71" s="129"/>
    </row>
    <row r="72" spans="8:20">
      <c r="H72" s="129"/>
      <c r="I72" s="129"/>
      <c r="J72" s="129"/>
      <c r="K72" s="129"/>
      <c r="L72" s="129"/>
      <c r="M72" s="129"/>
      <c r="N72" s="129"/>
      <c r="O72" s="129"/>
      <c r="P72" s="129"/>
      <c r="Q72" s="129"/>
      <c r="R72" s="129"/>
      <c r="S72" s="129"/>
      <c r="T72" s="129"/>
    </row>
    <row r="73" spans="8:20">
      <c r="H73" s="129"/>
      <c r="I73" s="129"/>
      <c r="J73" s="129"/>
      <c r="K73" s="129"/>
      <c r="L73" s="129"/>
      <c r="M73" s="129"/>
      <c r="N73" s="129"/>
      <c r="O73" s="129"/>
      <c r="P73" s="129"/>
      <c r="Q73" s="129"/>
      <c r="R73" s="129"/>
      <c r="S73" s="129"/>
      <c r="T73" s="129"/>
    </row>
    <row r="74" spans="8:20">
      <c r="H74" s="129"/>
      <c r="I74" s="129"/>
      <c r="J74" s="129"/>
      <c r="K74" s="129"/>
      <c r="L74" s="129"/>
      <c r="M74" s="129"/>
      <c r="N74" s="129"/>
      <c r="O74" s="129"/>
      <c r="P74" s="129"/>
      <c r="Q74" s="129"/>
      <c r="R74" s="129"/>
      <c r="S74" s="129"/>
      <c r="T74" s="129"/>
    </row>
    <row r="75" spans="8:20">
      <c r="H75" s="129"/>
      <c r="I75" s="129"/>
      <c r="J75" s="129"/>
      <c r="K75" s="129"/>
      <c r="L75" s="129"/>
      <c r="M75" s="129"/>
      <c r="N75" s="129"/>
      <c r="O75" s="129"/>
      <c r="P75" s="129"/>
      <c r="Q75" s="129"/>
      <c r="R75" s="129"/>
      <c r="S75" s="129"/>
      <c r="T75" s="129"/>
    </row>
    <row r="76" spans="8:20">
      <c r="H76" s="129"/>
      <c r="I76" s="129"/>
      <c r="J76" s="129"/>
      <c r="K76" s="129"/>
      <c r="L76" s="129"/>
      <c r="M76" s="129"/>
      <c r="N76" s="129"/>
      <c r="O76" s="129"/>
      <c r="P76" s="129"/>
      <c r="Q76" s="129"/>
      <c r="R76" s="129"/>
      <c r="S76" s="129"/>
      <c r="T76" s="129"/>
    </row>
    <row r="77" spans="8:20">
      <c r="H77" s="129"/>
      <c r="I77" s="129"/>
      <c r="J77" s="129"/>
      <c r="K77" s="129"/>
      <c r="L77" s="129"/>
      <c r="M77" s="129"/>
      <c r="N77" s="129"/>
      <c r="O77" s="129"/>
      <c r="P77" s="129"/>
      <c r="Q77" s="129"/>
      <c r="R77" s="129"/>
      <c r="S77" s="129"/>
      <c r="T77" s="129"/>
    </row>
    <row r="78" spans="8:20">
      <c r="H78" s="129"/>
      <c r="I78" s="129"/>
      <c r="J78" s="129"/>
      <c r="K78" s="129"/>
      <c r="L78" s="129"/>
      <c r="M78" s="129"/>
      <c r="N78" s="129"/>
      <c r="O78" s="129"/>
      <c r="P78" s="129"/>
      <c r="Q78" s="129"/>
      <c r="R78" s="129"/>
      <c r="S78" s="129"/>
      <c r="T78" s="129"/>
    </row>
    <row r="79" spans="8:20">
      <c r="H79" s="129"/>
      <c r="I79" s="129"/>
      <c r="J79" s="129"/>
      <c r="K79" s="129"/>
      <c r="L79" s="129"/>
      <c r="M79" s="129"/>
      <c r="N79" s="129"/>
      <c r="O79" s="129"/>
      <c r="P79" s="129"/>
      <c r="Q79" s="129"/>
      <c r="R79" s="129"/>
      <c r="S79" s="129"/>
      <c r="T79" s="129"/>
    </row>
    <row r="80" spans="8:20">
      <c r="H80" s="129"/>
      <c r="I80" s="129"/>
      <c r="J80" s="129"/>
      <c r="K80" s="129"/>
      <c r="L80" s="129"/>
      <c r="M80" s="129"/>
      <c r="N80" s="129"/>
      <c r="O80" s="129"/>
      <c r="P80" s="129"/>
      <c r="Q80" s="129"/>
      <c r="R80" s="129"/>
      <c r="S80" s="129"/>
      <c r="T80" s="129"/>
    </row>
    <row r="81" spans="8:20">
      <c r="H81" s="129"/>
      <c r="I81" s="129"/>
      <c r="J81" s="129"/>
      <c r="K81" s="129"/>
      <c r="L81" s="129"/>
      <c r="M81" s="129"/>
      <c r="N81" s="129"/>
      <c r="O81" s="129"/>
      <c r="P81" s="129"/>
      <c r="Q81" s="129"/>
      <c r="R81" s="129"/>
      <c r="S81" s="129"/>
      <c r="T81" s="129"/>
    </row>
    <row r="82" spans="8:20">
      <c r="H82" s="129"/>
      <c r="I82" s="129"/>
      <c r="J82" s="129"/>
      <c r="K82" s="129"/>
      <c r="L82" s="129"/>
      <c r="M82" s="129"/>
      <c r="N82" s="129"/>
      <c r="O82" s="129"/>
      <c r="P82" s="129"/>
      <c r="Q82" s="129"/>
      <c r="R82" s="129"/>
      <c r="S82" s="129"/>
      <c r="T82" s="129"/>
    </row>
    <row r="83" spans="8:20">
      <c r="H83" s="129"/>
      <c r="I83" s="129"/>
      <c r="J83" s="129"/>
      <c r="K83" s="129"/>
      <c r="L83" s="129"/>
      <c r="M83" s="129"/>
      <c r="N83" s="129"/>
      <c r="O83" s="129"/>
      <c r="P83" s="129"/>
      <c r="Q83" s="129"/>
      <c r="R83" s="129"/>
      <c r="S83" s="129"/>
      <c r="T83" s="129"/>
    </row>
    <row r="84" spans="8:20">
      <c r="H84" s="129"/>
      <c r="I84" s="129"/>
      <c r="J84" s="129"/>
      <c r="K84" s="129"/>
      <c r="L84" s="129"/>
      <c r="M84" s="129"/>
      <c r="N84" s="129"/>
      <c r="O84" s="129"/>
      <c r="P84" s="129"/>
      <c r="Q84" s="129"/>
      <c r="R84" s="129"/>
      <c r="S84" s="129"/>
      <c r="T84" s="129"/>
    </row>
    <row r="85" spans="8:20">
      <c r="H85" s="129"/>
      <c r="I85" s="129"/>
      <c r="J85" s="129"/>
      <c r="K85" s="129"/>
      <c r="L85" s="129"/>
      <c r="M85" s="129"/>
      <c r="N85" s="129"/>
      <c r="O85" s="129"/>
      <c r="P85" s="129"/>
      <c r="Q85" s="129"/>
      <c r="R85" s="129"/>
      <c r="S85" s="129"/>
      <c r="T85" s="129"/>
    </row>
    <row r="86" spans="8:20">
      <c r="H86" s="129"/>
      <c r="I86" s="129"/>
      <c r="J86" s="129"/>
      <c r="K86" s="129"/>
      <c r="L86" s="129"/>
      <c r="M86" s="129"/>
      <c r="N86" s="129"/>
      <c r="O86" s="129"/>
      <c r="P86" s="129"/>
      <c r="Q86" s="129"/>
      <c r="R86" s="129"/>
      <c r="S86" s="129"/>
      <c r="T86" s="129"/>
    </row>
    <row r="87" spans="8:20">
      <c r="H87" s="129"/>
      <c r="I87" s="129"/>
      <c r="J87" s="129"/>
      <c r="K87" s="129"/>
      <c r="L87" s="129"/>
      <c r="M87" s="129"/>
      <c r="N87" s="129"/>
      <c r="O87" s="129"/>
      <c r="P87" s="129"/>
      <c r="Q87" s="129"/>
      <c r="R87" s="129"/>
      <c r="S87" s="129"/>
      <c r="T87" s="129"/>
    </row>
    <row r="88" spans="8:20">
      <c r="H88" s="129"/>
      <c r="I88" s="129"/>
      <c r="J88" s="129"/>
      <c r="K88" s="129"/>
      <c r="L88" s="129"/>
      <c r="M88" s="129"/>
      <c r="N88" s="129"/>
      <c r="O88" s="129"/>
      <c r="P88" s="129"/>
      <c r="Q88" s="129"/>
      <c r="R88" s="129"/>
      <c r="S88" s="129"/>
      <c r="T88" s="129"/>
    </row>
    <row r="89" spans="8:20">
      <c r="H89" s="129"/>
      <c r="I89" s="129"/>
      <c r="J89" s="129"/>
      <c r="K89" s="129"/>
      <c r="L89" s="129"/>
      <c r="M89" s="129"/>
      <c r="N89" s="129"/>
      <c r="O89" s="129"/>
      <c r="P89" s="129"/>
      <c r="Q89" s="129"/>
      <c r="R89" s="129"/>
      <c r="S89" s="129"/>
      <c r="T89" s="129"/>
    </row>
    <row r="90" spans="8:20">
      <c r="H90" s="129"/>
      <c r="I90" s="129"/>
      <c r="J90" s="129"/>
      <c r="K90" s="129"/>
      <c r="L90" s="129"/>
      <c r="M90" s="129"/>
      <c r="N90" s="129"/>
      <c r="O90" s="129"/>
      <c r="P90" s="129"/>
      <c r="Q90" s="129"/>
      <c r="R90" s="129"/>
      <c r="S90" s="129"/>
      <c r="T90" s="129"/>
    </row>
    <row r="91" spans="8:20">
      <c r="H91" s="129"/>
      <c r="I91" s="129"/>
      <c r="J91" s="129"/>
      <c r="K91" s="129"/>
      <c r="L91" s="129"/>
      <c r="M91" s="129"/>
      <c r="N91" s="129"/>
      <c r="O91" s="129"/>
      <c r="P91" s="129"/>
      <c r="Q91" s="129"/>
      <c r="R91" s="129"/>
      <c r="S91" s="129"/>
      <c r="T91" s="129"/>
    </row>
    <row r="92" spans="8:20">
      <c r="H92" s="129"/>
      <c r="I92" s="129"/>
      <c r="J92" s="129"/>
      <c r="K92" s="129"/>
      <c r="L92" s="129"/>
      <c r="M92" s="129"/>
      <c r="N92" s="129"/>
      <c r="O92" s="129"/>
      <c r="P92" s="129"/>
      <c r="Q92" s="129"/>
      <c r="R92" s="129"/>
      <c r="S92" s="129"/>
      <c r="T92" s="129"/>
    </row>
    <row r="93" spans="8:20">
      <c r="H93" s="129"/>
      <c r="I93" s="129"/>
      <c r="J93" s="129"/>
      <c r="K93" s="129"/>
      <c r="L93" s="129"/>
      <c r="M93" s="129"/>
      <c r="N93" s="129"/>
      <c r="O93" s="129"/>
      <c r="P93" s="129"/>
      <c r="Q93" s="129"/>
      <c r="R93" s="129"/>
      <c r="S93" s="129"/>
      <c r="T93" s="129"/>
    </row>
    <row r="94" spans="8:20">
      <c r="H94" s="129"/>
      <c r="I94" s="129"/>
      <c r="J94" s="129"/>
      <c r="K94" s="129"/>
      <c r="L94" s="129"/>
      <c r="M94" s="129"/>
      <c r="N94" s="129"/>
      <c r="O94" s="129"/>
      <c r="P94" s="129"/>
      <c r="Q94" s="129"/>
      <c r="R94" s="129"/>
      <c r="S94" s="129"/>
      <c r="T94" s="129"/>
    </row>
    <row r="95" spans="8:20">
      <c r="H95" s="129"/>
      <c r="I95" s="129"/>
      <c r="J95" s="129"/>
      <c r="K95" s="129"/>
      <c r="L95" s="129"/>
      <c r="M95" s="129"/>
      <c r="N95" s="129"/>
      <c r="O95" s="129"/>
      <c r="P95" s="129"/>
      <c r="Q95" s="129"/>
      <c r="R95" s="129"/>
      <c r="S95" s="129"/>
      <c r="T95" s="129"/>
    </row>
    <row r="96" spans="8:20">
      <c r="H96" s="129"/>
      <c r="I96" s="129"/>
      <c r="J96" s="129"/>
      <c r="K96" s="129"/>
      <c r="L96" s="129"/>
      <c r="M96" s="129"/>
      <c r="N96" s="129"/>
      <c r="O96" s="129"/>
      <c r="P96" s="129"/>
      <c r="Q96" s="129"/>
      <c r="R96" s="129"/>
      <c r="S96" s="129"/>
      <c r="T96" s="129"/>
    </row>
    <row r="97" spans="8:20">
      <c r="H97" s="129"/>
      <c r="I97" s="129"/>
      <c r="J97" s="129"/>
      <c r="K97" s="129"/>
      <c r="L97" s="129"/>
      <c r="M97" s="129"/>
      <c r="N97" s="129"/>
      <c r="O97" s="129"/>
      <c r="P97" s="129"/>
      <c r="Q97" s="129"/>
      <c r="R97" s="129"/>
      <c r="S97" s="129"/>
      <c r="T97" s="129"/>
    </row>
    <row r="98" spans="8:20">
      <c r="H98" s="129"/>
      <c r="I98" s="129"/>
      <c r="J98" s="129"/>
      <c r="K98" s="129"/>
      <c r="L98" s="129"/>
      <c r="M98" s="129"/>
      <c r="N98" s="129"/>
      <c r="O98" s="129"/>
      <c r="P98" s="129"/>
      <c r="Q98" s="129"/>
      <c r="R98" s="129"/>
      <c r="S98" s="129"/>
      <c r="T98" s="129"/>
    </row>
    <row r="99" spans="8:20">
      <c r="H99" s="129"/>
      <c r="I99" s="129"/>
      <c r="J99" s="129"/>
      <c r="K99" s="129"/>
      <c r="L99" s="129"/>
      <c r="M99" s="129"/>
      <c r="N99" s="129"/>
      <c r="O99" s="129"/>
      <c r="P99" s="129"/>
      <c r="Q99" s="129"/>
      <c r="R99" s="129"/>
      <c r="S99" s="129"/>
      <c r="T99" s="129"/>
    </row>
    <row r="100" spans="8:20">
      <c r="H100" s="129"/>
      <c r="I100" s="129"/>
      <c r="J100" s="129"/>
      <c r="K100" s="129"/>
      <c r="L100" s="129"/>
      <c r="M100" s="129"/>
      <c r="N100" s="129"/>
      <c r="O100" s="129"/>
      <c r="P100" s="129"/>
      <c r="Q100" s="129"/>
      <c r="R100" s="129"/>
      <c r="S100" s="129"/>
      <c r="T100" s="129"/>
    </row>
    <row r="101" spans="8:20">
      <c r="H101" s="129"/>
      <c r="I101" s="129"/>
      <c r="J101" s="129"/>
      <c r="K101" s="129"/>
      <c r="L101" s="129"/>
      <c r="M101" s="129"/>
      <c r="N101" s="129"/>
      <c r="O101" s="129"/>
      <c r="P101" s="129"/>
      <c r="Q101" s="129"/>
      <c r="R101" s="129"/>
      <c r="S101" s="129"/>
      <c r="T101" s="129"/>
    </row>
    <row r="102" spans="8:20">
      <c r="H102" s="129"/>
      <c r="I102" s="129"/>
      <c r="J102" s="129"/>
      <c r="K102" s="129"/>
      <c r="L102" s="129"/>
      <c r="M102" s="129"/>
      <c r="N102" s="129"/>
      <c r="O102" s="129"/>
      <c r="P102" s="129"/>
      <c r="Q102" s="129"/>
      <c r="R102" s="129"/>
      <c r="S102" s="129"/>
      <c r="T102" s="129"/>
    </row>
    <row r="103" spans="8:20">
      <c r="H103" s="129"/>
      <c r="I103" s="129"/>
      <c r="J103" s="129"/>
      <c r="K103" s="129"/>
      <c r="L103" s="129"/>
      <c r="M103" s="129"/>
      <c r="N103" s="129"/>
      <c r="O103" s="129"/>
      <c r="P103" s="129"/>
      <c r="Q103" s="129"/>
      <c r="R103" s="129"/>
      <c r="S103" s="129"/>
      <c r="T103" s="129"/>
    </row>
    <row r="104" spans="8:20">
      <c r="H104" s="129"/>
      <c r="I104" s="129"/>
      <c r="J104" s="129"/>
      <c r="K104" s="129"/>
      <c r="L104" s="129"/>
      <c r="M104" s="129"/>
      <c r="N104" s="129"/>
      <c r="O104" s="129"/>
      <c r="P104" s="129"/>
      <c r="Q104" s="129"/>
      <c r="R104" s="129"/>
      <c r="S104" s="129"/>
      <c r="T104" s="129"/>
    </row>
    <row r="105" spans="8:20">
      <c r="H105" s="129"/>
      <c r="I105" s="129"/>
      <c r="J105" s="129"/>
      <c r="K105" s="129"/>
      <c r="L105" s="129"/>
      <c r="M105" s="129"/>
      <c r="N105" s="129"/>
      <c r="O105" s="129"/>
      <c r="P105" s="129"/>
      <c r="Q105" s="129"/>
      <c r="R105" s="129"/>
      <c r="S105" s="129"/>
      <c r="T105" s="129"/>
    </row>
    <row r="106" spans="8:20">
      <c r="H106" s="129"/>
      <c r="I106" s="129"/>
      <c r="J106" s="129"/>
      <c r="K106" s="129"/>
      <c r="L106" s="129"/>
      <c r="M106" s="129"/>
      <c r="N106" s="129"/>
      <c r="O106" s="129"/>
      <c r="P106" s="129"/>
      <c r="Q106" s="129"/>
      <c r="R106" s="129"/>
      <c r="S106" s="129"/>
      <c r="T106" s="129"/>
    </row>
    <row r="107" spans="8:20">
      <c r="H107" s="129"/>
      <c r="I107" s="129"/>
      <c r="J107" s="129"/>
      <c r="K107" s="129"/>
      <c r="L107" s="129"/>
      <c r="M107" s="129"/>
      <c r="N107" s="129"/>
      <c r="O107" s="129"/>
      <c r="P107" s="129"/>
      <c r="Q107" s="129"/>
      <c r="R107" s="129"/>
      <c r="S107" s="129"/>
      <c r="T107" s="129"/>
    </row>
    <row r="108" spans="8:20">
      <c r="H108" s="129"/>
      <c r="I108" s="129"/>
      <c r="J108" s="129"/>
      <c r="K108" s="129"/>
      <c r="L108" s="129"/>
      <c r="M108" s="129"/>
      <c r="N108" s="129"/>
      <c r="O108" s="129"/>
      <c r="P108" s="129"/>
      <c r="Q108" s="129"/>
      <c r="R108" s="129"/>
      <c r="S108" s="129"/>
      <c r="T108" s="129"/>
    </row>
    <row r="109" spans="8:20">
      <c r="H109" s="129"/>
      <c r="I109" s="129"/>
      <c r="J109" s="129"/>
      <c r="K109" s="129"/>
      <c r="L109" s="129"/>
      <c r="M109" s="129"/>
      <c r="N109" s="129"/>
      <c r="O109" s="129"/>
      <c r="P109" s="129"/>
      <c r="Q109" s="129"/>
      <c r="R109" s="129"/>
      <c r="S109" s="129"/>
      <c r="T109" s="129"/>
    </row>
    <row r="110" spans="8:20">
      <c r="H110" s="129"/>
      <c r="I110" s="129"/>
      <c r="J110" s="129"/>
      <c r="K110" s="129"/>
      <c r="L110" s="129"/>
      <c r="M110" s="129"/>
      <c r="N110" s="129"/>
      <c r="O110" s="129"/>
      <c r="P110" s="129"/>
      <c r="Q110" s="129"/>
      <c r="R110" s="129"/>
      <c r="S110" s="129"/>
      <c r="T110" s="129"/>
    </row>
    <row r="111" spans="8:20">
      <c r="H111" s="129"/>
      <c r="I111" s="129"/>
      <c r="J111" s="129"/>
      <c r="K111" s="129"/>
      <c r="L111" s="129"/>
      <c r="M111" s="129"/>
      <c r="N111" s="129"/>
      <c r="O111" s="129"/>
      <c r="P111" s="129"/>
      <c r="Q111" s="129"/>
      <c r="R111" s="129"/>
      <c r="S111" s="129"/>
      <c r="T111" s="129"/>
    </row>
    <row r="112" spans="8:20">
      <c r="H112" s="129"/>
      <c r="I112" s="129"/>
      <c r="J112" s="129"/>
      <c r="K112" s="129"/>
      <c r="L112" s="129"/>
      <c r="M112" s="129"/>
      <c r="N112" s="129"/>
      <c r="O112" s="129"/>
      <c r="P112" s="129"/>
      <c r="Q112" s="129"/>
      <c r="R112" s="129"/>
      <c r="S112" s="129"/>
      <c r="T112" s="129"/>
    </row>
    <row r="113" spans="8:20">
      <c r="H113" s="129"/>
      <c r="I113" s="129"/>
      <c r="J113" s="129"/>
      <c r="K113" s="129"/>
      <c r="L113" s="129"/>
      <c r="M113" s="129"/>
      <c r="N113" s="129"/>
      <c r="O113" s="129"/>
      <c r="P113" s="129"/>
      <c r="Q113" s="129"/>
      <c r="R113" s="129"/>
      <c r="S113" s="129"/>
      <c r="T113" s="129"/>
    </row>
    <row r="114" spans="8:20">
      <c r="H114" s="129"/>
      <c r="I114" s="129"/>
      <c r="J114" s="129"/>
      <c r="K114" s="129"/>
      <c r="L114" s="129"/>
      <c r="M114" s="129"/>
      <c r="N114" s="129"/>
      <c r="O114" s="129"/>
      <c r="P114" s="129"/>
      <c r="Q114" s="129"/>
      <c r="R114" s="129"/>
      <c r="S114" s="129"/>
      <c r="T114" s="129"/>
    </row>
    <row r="115" spans="8:20">
      <c r="H115" s="129"/>
      <c r="I115" s="129"/>
      <c r="J115" s="129"/>
      <c r="K115" s="129"/>
      <c r="L115" s="129"/>
      <c r="M115" s="129"/>
      <c r="N115" s="129"/>
      <c r="O115" s="129"/>
      <c r="P115" s="129"/>
      <c r="Q115" s="129"/>
      <c r="R115" s="129"/>
      <c r="S115" s="129"/>
      <c r="T115" s="129"/>
    </row>
    <row r="116" spans="8:20">
      <c r="H116" s="129"/>
      <c r="I116" s="129"/>
      <c r="J116" s="129"/>
      <c r="K116" s="129"/>
      <c r="L116" s="129"/>
      <c r="M116" s="129"/>
      <c r="N116" s="129"/>
      <c r="O116" s="129"/>
      <c r="P116" s="129"/>
      <c r="Q116" s="129"/>
      <c r="R116" s="129"/>
      <c r="S116" s="129"/>
      <c r="T116" s="129"/>
    </row>
    <row r="117" spans="8:20">
      <c r="H117" s="129"/>
      <c r="I117" s="129"/>
      <c r="J117" s="129"/>
      <c r="K117" s="129"/>
      <c r="L117" s="129"/>
      <c r="M117" s="129"/>
      <c r="N117" s="129"/>
      <c r="O117" s="129"/>
      <c r="P117" s="129"/>
      <c r="Q117" s="129"/>
      <c r="R117" s="129"/>
      <c r="S117" s="129"/>
      <c r="T117" s="129"/>
    </row>
    <row r="118" spans="8:20">
      <c r="H118" s="129"/>
      <c r="I118" s="129"/>
      <c r="J118" s="129"/>
      <c r="K118" s="129"/>
      <c r="L118" s="129"/>
      <c r="M118" s="129"/>
      <c r="N118" s="129"/>
      <c r="O118" s="129"/>
      <c r="P118" s="129"/>
      <c r="Q118" s="129"/>
      <c r="R118" s="129"/>
      <c r="S118" s="129"/>
      <c r="T118" s="129"/>
    </row>
    <row r="119" spans="8:20">
      <c r="H119" s="129"/>
      <c r="I119" s="129"/>
      <c r="J119" s="129"/>
      <c r="K119" s="129"/>
      <c r="L119" s="129"/>
      <c r="M119" s="129"/>
      <c r="N119" s="129"/>
      <c r="O119" s="129"/>
      <c r="P119" s="129"/>
      <c r="Q119" s="129"/>
      <c r="R119" s="129"/>
      <c r="S119" s="129"/>
      <c r="T119" s="129"/>
    </row>
    <row r="120" spans="8:20">
      <c r="H120" s="129"/>
      <c r="I120" s="129"/>
      <c r="J120" s="129"/>
      <c r="K120" s="129"/>
      <c r="L120" s="129"/>
      <c r="M120" s="129"/>
      <c r="N120" s="129"/>
      <c r="O120" s="129"/>
      <c r="P120" s="129"/>
      <c r="Q120" s="129"/>
      <c r="R120" s="129"/>
      <c r="S120" s="129"/>
      <c r="T120" s="129"/>
    </row>
    <row r="121" spans="8:20">
      <c r="H121" s="129"/>
      <c r="I121" s="129"/>
      <c r="J121" s="129"/>
      <c r="K121" s="129"/>
      <c r="L121" s="129"/>
      <c r="M121" s="129"/>
      <c r="N121" s="129"/>
      <c r="O121" s="129"/>
      <c r="P121" s="129"/>
      <c r="Q121" s="129"/>
      <c r="R121" s="129"/>
      <c r="S121" s="129"/>
      <c r="T121" s="129"/>
    </row>
    <row r="122" spans="8:20">
      <c r="H122" s="129"/>
      <c r="I122" s="129"/>
      <c r="J122" s="129"/>
      <c r="K122" s="129"/>
      <c r="L122" s="129"/>
      <c r="M122" s="129"/>
      <c r="N122" s="129"/>
      <c r="O122" s="129"/>
      <c r="P122" s="129"/>
      <c r="Q122" s="129"/>
      <c r="R122" s="129"/>
      <c r="S122" s="129"/>
      <c r="T122" s="129"/>
    </row>
    <row r="123" spans="8:20">
      <c r="H123" s="129"/>
      <c r="I123" s="129"/>
      <c r="J123" s="129"/>
      <c r="K123" s="129"/>
      <c r="L123" s="129"/>
      <c r="M123" s="129"/>
      <c r="N123" s="129"/>
      <c r="O123" s="129"/>
      <c r="P123" s="129"/>
      <c r="Q123" s="129"/>
      <c r="R123" s="129"/>
      <c r="S123" s="129"/>
      <c r="T123" s="129"/>
    </row>
    <row r="124" spans="8:20">
      <c r="H124" s="129"/>
      <c r="I124" s="129"/>
      <c r="J124" s="129"/>
      <c r="K124" s="129"/>
      <c r="L124" s="129"/>
      <c r="M124" s="129"/>
      <c r="N124" s="129"/>
      <c r="O124" s="129"/>
      <c r="P124" s="129"/>
      <c r="Q124" s="129"/>
      <c r="R124" s="129"/>
      <c r="S124" s="129"/>
      <c r="T124" s="129"/>
    </row>
    <row r="125" spans="8:20">
      <c r="H125" s="129"/>
      <c r="I125" s="129"/>
      <c r="J125" s="129"/>
      <c r="K125" s="129"/>
      <c r="L125" s="129"/>
      <c r="M125" s="129"/>
      <c r="N125" s="129"/>
      <c r="O125" s="129"/>
      <c r="P125" s="129"/>
      <c r="Q125" s="129"/>
      <c r="R125" s="129"/>
      <c r="S125" s="129"/>
      <c r="T125" s="129"/>
    </row>
    <row r="126" spans="8:20">
      <c r="H126" s="129"/>
      <c r="I126" s="129"/>
      <c r="J126" s="129"/>
      <c r="K126" s="129"/>
      <c r="L126" s="129"/>
      <c r="M126" s="129"/>
      <c r="N126" s="129"/>
      <c r="O126" s="129"/>
      <c r="P126" s="129"/>
      <c r="Q126" s="129"/>
      <c r="R126" s="129"/>
      <c r="S126" s="129"/>
      <c r="T126" s="129"/>
    </row>
    <row r="127" spans="8:20">
      <c r="H127" s="129"/>
      <c r="I127" s="129"/>
      <c r="J127" s="129"/>
      <c r="K127" s="129"/>
      <c r="L127" s="129"/>
      <c r="M127" s="129"/>
      <c r="N127" s="129"/>
      <c r="O127" s="129"/>
      <c r="P127" s="129"/>
      <c r="Q127" s="129"/>
      <c r="R127" s="129"/>
      <c r="S127" s="129"/>
      <c r="T127" s="129"/>
    </row>
    <row r="128" spans="8:20">
      <c r="H128" s="129"/>
      <c r="I128" s="129"/>
      <c r="J128" s="129"/>
      <c r="K128" s="129"/>
      <c r="L128" s="129"/>
      <c r="M128" s="129"/>
      <c r="N128" s="129"/>
      <c r="O128" s="129"/>
      <c r="P128" s="129"/>
      <c r="Q128" s="129"/>
      <c r="R128" s="129"/>
      <c r="S128" s="129"/>
      <c r="T128" s="129"/>
    </row>
    <row r="129" spans="8:20">
      <c r="H129" s="129"/>
      <c r="I129" s="129"/>
      <c r="J129" s="129"/>
      <c r="K129" s="129"/>
      <c r="L129" s="129"/>
      <c r="M129" s="129"/>
      <c r="N129" s="129"/>
      <c r="O129" s="129"/>
      <c r="P129" s="129"/>
      <c r="Q129" s="129"/>
      <c r="R129" s="129"/>
      <c r="S129" s="129"/>
      <c r="T129" s="129"/>
    </row>
    <row r="130" spans="8:20">
      <c r="H130" s="129"/>
      <c r="I130" s="129"/>
      <c r="J130" s="129"/>
      <c r="K130" s="129"/>
      <c r="L130" s="129"/>
      <c r="M130" s="129"/>
      <c r="N130" s="129"/>
      <c r="O130" s="129"/>
      <c r="P130" s="129"/>
      <c r="Q130" s="129"/>
      <c r="R130" s="129"/>
      <c r="S130" s="129"/>
      <c r="T130" s="129"/>
    </row>
    <row r="131" spans="8:20">
      <c r="H131" s="129"/>
      <c r="I131" s="129"/>
      <c r="J131" s="129"/>
      <c r="K131" s="129"/>
      <c r="L131" s="129"/>
      <c r="M131" s="129"/>
      <c r="N131" s="129"/>
      <c r="O131" s="129"/>
      <c r="P131" s="129"/>
      <c r="Q131" s="129"/>
      <c r="R131" s="129"/>
      <c r="S131" s="129"/>
      <c r="T131" s="129"/>
    </row>
    <row r="132" spans="8:20">
      <c r="H132" s="129"/>
      <c r="I132" s="129"/>
      <c r="J132" s="129"/>
      <c r="K132" s="129"/>
      <c r="L132" s="129"/>
      <c r="M132" s="129"/>
      <c r="N132" s="129"/>
      <c r="O132" s="129"/>
      <c r="P132" s="129"/>
      <c r="Q132" s="129"/>
      <c r="R132" s="129"/>
      <c r="S132" s="129"/>
      <c r="T132" s="129"/>
    </row>
    <row r="133" spans="8:20">
      <c r="H133" s="129"/>
      <c r="I133" s="129"/>
      <c r="J133" s="129"/>
      <c r="K133" s="129"/>
      <c r="L133" s="129"/>
      <c r="M133" s="129"/>
      <c r="N133" s="129"/>
      <c r="O133" s="129"/>
      <c r="P133" s="129"/>
      <c r="Q133" s="129"/>
      <c r="R133" s="129"/>
      <c r="S133" s="129"/>
      <c r="T133" s="129"/>
    </row>
    <row r="134" spans="8:20">
      <c r="H134" s="129"/>
      <c r="I134" s="129"/>
      <c r="J134" s="129"/>
      <c r="K134" s="129"/>
      <c r="L134" s="129"/>
      <c r="M134" s="129"/>
      <c r="N134" s="129"/>
      <c r="O134" s="129"/>
      <c r="P134" s="129"/>
      <c r="Q134" s="129"/>
      <c r="R134" s="129"/>
      <c r="S134" s="129"/>
      <c r="T134" s="129"/>
    </row>
    <row r="135" spans="8:20">
      <c r="H135" s="129"/>
      <c r="I135" s="129"/>
      <c r="J135" s="129"/>
      <c r="K135" s="129"/>
      <c r="L135" s="129"/>
      <c r="M135" s="129"/>
      <c r="N135" s="129"/>
      <c r="O135" s="129"/>
      <c r="P135" s="129"/>
      <c r="Q135" s="129"/>
      <c r="R135" s="129"/>
      <c r="S135" s="129"/>
      <c r="T135" s="129"/>
    </row>
    <row r="136" spans="8:20">
      <c r="H136" s="129"/>
      <c r="I136" s="129"/>
      <c r="J136" s="129"/>
      <c r="K136" s="129"/>
      <c r="L136" s="129"/>
      <c r="M136" s="129"/>
      <c r="N136" s="129"/>
      <c r="O136" s="129"/>
      <c r="P136" s="129"/>
      <c r="Q136" s="129"/>
      <c r="R136" s="129"/>
      <c r="S136" s="129"/>
      <c r="T136" s="129"/>
    </row>
  </sheetData>
  <mergeCells count="4">
    <mergeCell ref="A1:E1"/>
    <mergeCell ref="A2:F2"/>
    <mergeCell ref="H1:K1"/>
    <mergeCell ref="H2:K3"/>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92EC-794A-4A45-AE93-304472EE3C66}">
  <dimension ref="A1:M24"/>
  <sheetViews>
    <sheetView showGridLines="0" workbookViewId="0">
      <selection sqref="A1:E1"/>
    </sheetView>
  </sheetViews>
  <sheetFormatPr baseColWidth="10" defaultColWidth="11.453125" defaultRowHeight="18"/>
  <cols>
    <col min="1" max="7" width="11.453125" style="70"/>
    <col min="8" max="8" width="11.453125" style="124"/>
    <col min="9" max="9" width="15.54296875" style="124" customWidth="1"/>
    <col min="10" max="11" width="11.453125" style="124"/>
    <col min="12" max="16384" width="11.453125" style="70"/>
  </cols>
  <sheetData>
    <row r="1" spans="1:13" ht="19.5">
      <c r="A1" s="185" t="s">
        <v>70</v>
      </c>
      <c r="B1" s="185"/>
      <c r="C1" s="185"/>
      <c r="D1" s="185"/>
      <c r="E1" s="185"/>
      <c r="H1" s="185" t="s">
        <v>71</v>
      </c>
      <c r="I1" s="185"/>
      <c r="J1" s="185"/>
      <c r="K1" s="185"/>
      <c r="L1" s="185"/>
    </row>
    <row r="2" spans="1:13" ht="18.75" customHeight="1">
      <c r="A2" s="189" t="s">
        <v>72</v>
      </c>
      <c r="B2" s="189"/>
      <c r="C2" s="189"/>
      <c r="D2" s="189"/>
      <c r="E2" s="189"/>
      <c r="F2" s="189"/>
      <c r="H2" s="207" t="s">
        <v>81</v>
      </c>
      <c r="I2" s="207"/>
      <c r="J2" s="207"/>
      <c r="K2" s="207"/>
    </row>
    <row r="3" spans="1:13" ht="17.149999999999999" customHeight="1">
      <c r="A3" s="143" t="s">
        <v>26</v>
      </c>
      <c r="H3" s="207"/>
      <c r="I3" s="207"/>
      <c r="J3" s="207"/>
      <c r="K3" s="207"/>
    </row>
    <row r="4" spans="1:13" ht="13" customHeight="1">
      <c r="A4" s="103"/>
      <c r="H4" s="174" t="s">
        <v>26</v>
      </c>
      <c r="I4" s="138"/>
      <c r="J4" s="138"/>
      <c r="K4" s="138"/>
    </row>
    <row r="5" spans="1:13">
      <c r="L5" s="144"/>
      <c r="M5" s="144"/>
    </row>
    <row r="6" spans="1:13" ht="36">
      <c r="H6" s="171" t="s">
        <v>73</v>
      </c>
      <c r="I6" s="161" t="s">
        <v>20</v>
      </c>
      <c r="J6" s="172" t="s">
        <v>2</v>
      </c>
      <c r="K6" s="173" t="s">
        <v>48</v>
      </c>
      <c r="L6" s="144"/>
      <c r="M6" s="144"/>
    </row>
    <row r="7" spans="1:13" ht="6" customHeight="1">
      <c r="I7" s="84"/>
      <c r="J7" s="126"/>
      <c r="K7" s="157"/>
      <c r="L7" s="144"/>
      <c r="M7" s="144"/>
    </row>
    <row r="8" spans="1:13">
      <c r="H8" s="124" t="s">
        <v>74</v>
      </c>
      <c r="I8" s="84">
        <v>20</v>
      </c>
      <c r="J8" s="126">
        <v>43481.032643356128</v>
      </c>
      <c r="K8" s="157">
        <f>+I8/J8*10000</f>
        <v>4.5997067650268848</v>
      </c>
      <c r="L8" s="145"/>
      <c r="M8" s="144"/>
    </row>
    <row r="9" spans="1:13">
      <c r="H9" s="124" t="s">
        <v>75</v>
      </c>
      <c r="I9" s="84">
        <v>2</v>
      </c>
      <c r="J9" s="126">
        <v>10806.967356643872</v>
      </c>
      <c r="K9" s="157">
        <f>+I9/J9*10000</f>
        <v>1.8506579450066041</v>
      </c>
      <c r="L9" s="149"/>
      <c r="M9" s="144"/>
    </row>
    <row r="10" spans="1:13" ht="6" customHeight="1">
      <c r="H10" s="130"/>
      <c r="I10" s="83"/>
      <c r="J10" s="163"/>
      <c r="K10" s="164"/>
      <c r="L10" s="144"/>
      <c r="M10" s="144"/>
    </row>
    <row r="11" spans="1:13" ht="15.5">
      <c r="H11" s="121"/>
      <c r="I11" s="82"/>
      <c r="J11" s="122"/>
      <c r="K11" s="155"/>
      <c r="L11" s="149"/>
      <c r="M11" s="144"/>
    </row>
    <row r="12" spans="1:13">
      <c r="I12" s="165"/>
      <c r="J12" s="166"/>
      <c r="K12" s="167"/>
      <c r="L12" s="150"/>
      <c r="M12" s="150"/>
    </row>
    <row r="13" spans="1:13" ht="14.5">
      <c r="H13" s="208"/>
      <c r="I13" s="208"/>
      <c r="J13" s="166"/>
      <c r="K13" s="168"/>
      <c r="L13" s="150"/>
      <c r="M13" s="150"/>
    </row>
    <row r="14" spans="1:13">
      <c r="H14" s="208"/>
      <c r="I14" s="208"/>
      <c r="J14" s="166"/>
      <c r="K14" s="169"/>
      <c r="L14" s="151"/>
      <c r="M14" s="150"/>
    </row>
    <row r="15" spans="1:13" ht="14.5">
      <c r="H15" s="208"/>
      <c r="I15" s="208"/>
      <c r="J15" s="166"/>
      <c r="K15" s="168"/>
      <c r="L15" s="150"/>
      <c r="M15" s="150"/>
    </row>
    <row r="16" spans="1:13">
      <c r="H16" s="148"/>
      <c r="I16" s="148"/>
      <c r="J16" s="166"/>
      <c r="K16" s="167"/>
      <c r="L16" s="151"/>
      <c r="M16" s="150"/>
    </row>
    <row r="17" spans="1:13" s="124" customFormat="1">
      <c r="A17" s="49" t="s">
        <v>69</v>
      </c>
      <c r="H17" s="209"/>
      <c r="I17" s="209"/>
      <c r="J17" s="209"/>
      <c r="K17" s="209"/>
      <c r="L17" s="209"/>
      <c r="M17" s="209"/>
    </row>
    <row r="18" spans="1:13" s="131" customFormat="1">
      <c r="A18" s="49" t="s">
        <v>49</v>
      </c>
      <c r="H18" s="152"/>
      <c r="I18" s="152"/>
      <c r="J18" s="152"/>
      <c r="K18" s="152"/>
      <c r="L18" s="152"/>
      <c r="M18" s="152"/>
    </row>
    <row r="19" spans="1:13" s="144" customFormat="1" ht="14.5">
      <c r="A19" s="153"/>
      <c r="H19" s="170"/>
      <c r="I19" s="170"/>
      <c r="J19" s="170"/>
      <c r="K19" s="170"/>
      <c r="L19" s="154"/>
      <c r="M19" s="154"/>
    </row>
    <row r="20" spans="1:13" s="144" customFormat="1" ht="14.5">
      <c r="A20" s="153"/>
      <c r="H20" s="170"/>
      <c r="I20" s="170"/>
      <c r="J20" s="170"/>
      <c r="K20" s="170"/>
      <c r="L20" s="154"/>
      <c r="M20" s="154"/>
    </row>
    <row r="21" spans="1:13" s="144" customFormat="1" ht="14.5">
      <c r="A21" s="153"/>
      <c r="H21" s="170"/>
      <c r="I21" s="170"/>
      <c r="J21" s="170"/>
      <c r="K21" s="170"/>
      <c r="L21" s="154"/>
      <c r="M21" s="154"/>
    </row>
    <row r="22" spans="1:13" s="144" customFormat="1" ht="14.5">
      <c r="A22" s="153"/>
      <c r="H22" s="170"/>
      <c r="I22" s="170"/>
      <c r="J22" s="170"/>
      <c r="K22" s="170"/>
      <c r="L22" s="154"/>
      <c r="M22" s="154"/>
    </row>
    <row r="23" spans="1:13" s="144" customFormat="1" ht="14.5">
      <c r="A23" s="153"/>
      <c r="H23" s="170"/>
      <c r="I23" s="170"/>
      <c r="J23" s="170"/>
      <c r="K23" s="170"/>
      <c r="L23" s="154"/>
      <c r="M23" s="154"/>
    </row>
    <row r="24" spans="1:13" s="144" customFormat="1" ht="14.5">
      <c r="A24" s="153"/>
      <c r="H24" s="170"/>
      <c r="I24" s="170"/>
      <c r="J24" s="170"/>
      <c r="K24" s="170"/>
      <c r="L24" s="154"/>
      <c r="M24" s="154"/>
    </row>
  </sheetData>
  <mergeCells count="6">
    <mergeCell ref="A1:E1"/>
    <mergeCell ref="A2:F2"/>
    <mergeCell ref="H2:K3"/>
    <mergeCell ref="H13:I15"/>
    <mergeCell ref="H17:M17"/>
    <mergeCell ref="H1:L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C.2.1</vt:lpstr>
      <vt:lpstr>G.2.1</vt:lpstr>
      <vt:lpstr>C.2.2</vt:lpstr>
      <vt:lpstr>G.2.2</vt:lpstr>
      <vt:lpstr>G.2.3</vt:lpstr>
      <vt:lpstr>G.2.4</vt:lpstr>
      <vt:lpstr>Figura 2.1</vt:lpstr>
      <vt:lpstr>Figura 2.2</vt:lpstr>
      <vt:lpstr>C.2.1!Área_de_impresión</vt:lpstr>
    </vt:vector>
  </TitlesOfParts>
  <Company>INEC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Jinesta Campos</dc:creator>
  <cp:lastModifiedBy>Olga Araya Umaña</cp:lastModifiedBy>
  <dcterms:created xsi:type="dcterms:W3CDTF">2022-12-02T18:40:21Z</dcterms:created>
  <dcterms:modified xsi:type="dcterms:W3CDTF">2022-12-12T21:25:05Z</dcterms:modified>
</cp:coreProperties>
</file>