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llocelin.reyes\Documents\1.ENFIPHO-2025\ENIGH-2025\GPES\ARES\ArchivoInformeFinal\Series de cuadros\"/>
    </mc:Choice>
  </mc:AlternateContent>
  <xr:revisionPtr revIDLastSave="0" documentId="13_ncr:1_{FDCD4A84-8C87-4F97-8515-B3D636447A33}" xr6:coauthVersionLast="47" xr6:coauthVersionMax="47" xr10:uidLastSave="{00000000-0000-0000-0000-000000000000}"/>
  <bookViews>
    <workbookView xWindow="-108" yWindow="-108" windowWidth="23256" windowHeight="12456" tabRatio="950" xr2:uid="{00000000-000D-0000-FFFF-FFFF00000000}"/>
  </bookViews>
  <sheets>
    <sheet name="Instrucciones de uso" sheetId="90" r:id="rId1"/>
    <sheet name="Índice de cuadros" sheetId="89" r:id="rId2"/>
    <sheet name="Cuadro 1" sheetId="66" r:id="rId3"/>
    <sheet name="Cuadro 2a" sheetId="64" r:id="rId4"/>
    <sheet name="Cuadro 2b" sheetId="65" r:id="rId5"/>
    <sheet name="Cuadro 3" sheetId="68" r:id="rId6"/>
    <sheet name="Cuadro 4a" sheetId="69" r:id="rId7"/>
    <sheet name="Cuadro 4b" sheetId="70" r:id="rId8"/>
    <sheet name="Cuadro 5" sheetId="71" r:id="rId9"/>
    <sheet name="Cuadro 6" sheetId="82" r:id="rId10"/>
    <sheet name="Cuadro 7" sheetId="55" r:id="rId11"/>
    <sheet name="Cuadro 8a" sheetId="56" r:id="rId12"/>
    <sheet name="Cuadro 8b" sheetId="57" r:id="rId13"/>
    <sheet name="Cuadro 9" sheetId="54" r:id="rId14"/>
    <sheet name="Cuadro 10" sheetId="77" r:id="rId15"/>
    <sheet name="Cuadro 11" sheetId="58" r:id="rId16"/>
    <sheet name="Cuadro 12" sheetId="31" r:id="rId17"/>
    <sheet name="Cuadro 13" sheetId="62" r:id="rId18"/>
    <sheet name="Cuadro 14" sheetId="63" r:id="rId19"/>
    <sheet name="Cuadro 15" sheetId="47" r:id="rId20"/>
    <sheet name="Cuadro 16" sheetId="87" r:id="rId21"/>
  </sheets>
  <definedNames>
    <definedName name="ColumnTitle_Cuadro1" localSheetId="2">Tabla3[#All]</definedName>
    <definedName name="ColumnTitle_Cuadro10" localSheetId="14">Tabla15[#Headers]</definedName>
    <definedName name="ColumnTitle_Cuadro11" localSheetId="15">Tabla16[#Headers]</definedName>
    <definedName name="ColumnTitle_Cuadro12" localSheetId="16">Tabla17[#Headers]</definedName>
    <definedName name="ColumnTitle_Cuadro13" localSheetId="17">Tabla18[#Headers]</definedName>
    <definedName name="ColumnTitle_Cuadro14" localSheetId="18">Tabla19[#Headers]</definedName>
    <definedName name="ColumnTitle_Cuadro15" localSheetId="19">Tabla20[#Headers]</definedName>
    <definedName name="ColumnTitle_Cuadro16" localSheetId="20">Tabla21[#Headers]</definedName>
    <definedName name="ColumnTitle_Cuadro2a" localSheetId="3">Tabla5[#Headers]</definedName>
    <definedName name="ColumnTitle_Cuadro2b" localSheetId="4">Tabla6[#Headers]</definedName>
    <definedName name="ColumnTitle_Cuadro3" localSheetId="5">Tabla7[#Headers]</definedName>
    <definedName name="ColumnTitle_Cuadro4a" localSheetId="6">Tabla4[#Headers]</definedName>
    <definedName name="ColumnTitle_Cuadro4b" localSheetId="7">'Cuadro 4b'!$A$3:$H$3</definedName>
    <definedName name="ColumnTitle_Cuadro5" localSheetId="8">Tabla8[#Headers]</definedName>
    <definedName name="ColumnTitle_Cuadro6" localSheetId="9">Tabla9[#Headers]</definedName>
    <definedName name="ColumnTitle_Cuadro7" localSheetId="10">Tabla10[#Headers]</definedName>
    <definedName name="ColumnTitle_Cuadro8a" localSheetId="11">Tabla11[#Headers]</definedName>
    <definedName name="ColumnTitle_Cuadro8b" localSheetId="12">Tabla12[#Headers]</definedName>
    <definedName name="ColumnTitle_Cuadro9" localSheetId="13">Tabla13[#Headers]</definedName>
    <definedName name="IndexInstructions" localSheetId="1">'Índice de cuadros'!$A$1</definedName>
    <definedName name="IndexOfTables" localSheetId="1">Tabla22[[#All],[Título del cuadro]]</definedName>
    <definedName name="Instructions" localSheetId="0">'Instrucciones de uso'!$A$1</definedName>
    <definedName name="RowTitle_Cuadro1" localSheetId="2">Tabla3[[#All],[Rubro de gasto]]</definedName>
    <definedName name="RowTitle_Cuadro10" localSheetId="14">Tabla15[[#All],[Fuentes de Ingreso]]</definedName>
    <definedName name="RowTitle_Cuadro11" localSheetId="15">Tabla16[[#All],[Fuente de ingreso]]</definedName>
    <definedName name="RowTitle_Cuadro12" localSheetId="16">Tabla17[[#All],[Año]]</definedName>
    <definedName name="RowTitle_Cuadro13" localSheetId="17">Tabla18[[#All],[Características]]</definedName>
    <definedName name="RowTitle_Cuadro14" localSheetId="18">Tabla19[[#All],[Características]]</definedName>
    <definedName name="RowTitle_Cuadro15" localSheetId="19">Tabla20[[#All],[Servicio o artículo]]</definedName>
    <definedName name="RowTitle_Cuadro16" localSheetId="20">Tabla21[[#All],[Grupo de gasto]]</definedName>
    <definedName name="RowTitle_Cuadro2a" localSheetId="3">Tabla5[[#All],[Grupo de gasto]]</definedName>
    <definedName name="RowTitle_Cuadro2b" localSheetId="4">Tabla6[[#All],[Grupo de gasto]]</definedName>
    <definedName name="RowTitle_Cuadro3" localSheetId="5">Tabla7[[#All],[Grupo de gasto]]</definedName>
    <definedName name="RowTitle_Cuadro4a" localSheetId="6">Tabla4[[#All],[Grupo de gasto]]</definedName>
    <definedName name="RowTitle_Cuadro4b" localSheetId="7">'Cuadro 4b'!$A$3:$A$17</definedName>
    <definedName name="RowTitle_Cuadro5" localSheetId="8">Tabla8[[#All],[Grupo de gasto]]</definedName>
    <definedName name="RowTitle_Cuadro6" localSheetId="9">Tabla9[[#All],[Rubro de gasto]]</definedName>
    <definedName name="RowTitle_Cuadro7" localSheetId="10">Tabla10[[#All],[Fuente de ingreso]]</definedName>
    <definedName name="RowTitle_Cuadro8a" localSheetId="11">Tabla11[[#All],[Fuentes de Ingreso]]</definedName>
    <definedName name="RowTitle_Cuadro8b" localSheetId="12">Tabla12[[#All],[Fuentes de Ingreso]]</definedName>
    <definedName name="RowTitle_Cuadro9" localSheetId="13">Tabla13[[#All],[Coeficiente]]</definedName>
    <definedName name="Title_Cuadro1" localSheetId="2">'Cuadro 1'!$B$4</definedName>
    <definedName name="Title_Cuadro10" localSheetId="14">'Cuadro 10'!$B$4</definedName>
    <definedName name="Title_Cuadro11" localSheetId="15">'Cuadro 11'!$B$4</definedName>
    <definedName name="Title_Cuadro12" localSheetId="16">'Cuadro 12'!$B$4</definedName>
    <definedName name="Title_Cuadro13" localSheetId="17">'Cuadro 13'!$B$4</definedName>
    <definedName name="Title_Cuadro14" localSheetId="18">'Cuadro 14'!$B$4</definedName>
    <definedName name="Title_Cuadro15" localSheetId="19">'Cuadro 15'!$B$4</definedName>
    <definedName name="Title_Cuadro16" localSheetId="20">'Cuadro 16'!$B$4</definedName>
    <definedName name="Title_Cuadro2a" localSheetId="3">'Cuadro 2a'!$B$4</definedName>
    <definedName name="Title_Cuadro2b" localSheetId="4">'Cuadro 2b'!$B$4</definedName>
    <definedName name="Title_Cuadro3" localSheetId="5">'Cuadro 3'!$B$4</definedName>
    <definedName name="Title_Cuadro4a" localSheetId="6">'Cuadro 4a'!$B$4</definedName>
    <definedName name="Title_Cuadro4b" localSheetId="7">'Cuadro 4b'!$B$4</definedName>
    <definedName name="Title_Cuadro5" localSheetId="8">'Cuadro 5'!$B$4</definedName>
    <definedName name="Title_Cuadro6" localSheetId="9">'Cuadro 6'!$B$4</definedName>
    <definedName name="Title_Cuadro7" localSheetId="10">'Cuadro 7'!$B$4</definedName>
    <definedName name="Title_Cuadro8a" localSheetId="11">'Cuadro 8a'!$B$4</definedName>
    <definedName name="Title_Cuadro8b" localSheetId="12">'Cuadro 8b'!$B$4</definedName>
    <definedName name="Title_Cuadro9" localSheetId="13">'Cuadro 9'!$B$4</definedName>
    <definedName name="Z_4D5BE12F_77D7_4983_9433_52829D961D34_.wvu.Cols" localSheetId="2" hidden="1">'Cuadro 1'!#REF!,'Cuadro 1'!#REF!,'Cuadro 1'!#REF!</definedName>
    <definedName name="Z_4D5BE12F_77D7_4983_9433_52829D961D34_.wvu.Cols" localSheetId="15" hidden="1">'Cuadro 11'!#REF!</definedName>
    <definedName name="Z_4D5BE12F_77D7_4983_9433_52829D961D34_.wvu.Cols" localSheetId="5" hidden="1">'Cuadro 3'!#REF!,'Cuadro 3'!#REF!</definedName>
    <definedName name="Z_4D5BE12F_77D7_4983_9433_52829D961D34_.wvu.Cols" localSheetId="10" hidden="1">'Cuadro 7'!#REF!</definedName>
    <definedName name="Z_4D5BE12F_77D7_4983_9433_52829D961D34_.wvu.Cols" localSheetId="11" hidden="1">'Cuadro 8a'!#REF!</definedName>
    <definedName name="Z_4D5BE12F_77D7_4983_9433_52829D961D34_.wvu.PrintArea" localSheetId="17" hidden="1">'Cuadro 13'!#REF!</definedName>
    <definedName name="Z_4D5BE12F_77D7_4983_9433_52829D961D34_.wvu.PrintArea" localSheetId="18" hidden="1">'Cuadro 14'!#REF!</definedName>
    <definedName name="Z_4D5BE12F_77D7_4983_9433_52829D961D34_.wvu.PrintArea" localSheetId="4" hidden="1">'Cuadro 2b'!#REF!</definedName>
    <definedName name="Z_4D5BE12F_77D7_4983_9433_52829D961D34_.wvu.PrintArea" localSheetId="6" hidden="1">'Cuadro 4a'!#REF!</definedName>
    <definedName name="Z_4D5BE12F_77D7_4983_9433_52829D961D34_.wvu.PrintArea" localSheetId="7" hidden="1">'Cuadro 4b'!#REF!</definedName>
    <definedName name="Z_4D5BE12F_77D7_4983_9433_52829D961D34_.wvu.Rows" localSheetId="15" hidden="1">'Cuadro 11'!#REF!</definedName>
    <definedName name="Z_4D5BE12F_77D7_4983_9433_52829D961D34_.wvu.Rows" localSheetId="11" hidden="1">'Cuadro 8a'!#REF!</definedName>
    <definedName name="Z_6AED1BA2_4D60_41EC_87B0_7AAC6C7C99A0_.wvu.Cols" localSheetId="2" hidden="1">'Cuadro 1'!#REF!,'Cuadro 1'!#REF!,'Cuadro 1'!#REF!</definedName>
    <definedName name="Z_6AED1BA2_4D60_41EC_87B0_7AAC6C7C99A0_.wvu.Cols" localSheetId="15" hidden="1">'Cuadro 11'!#REF!</definedName>
    <definedName name="Z_6AED1BA2_4D60_41EC_87B0_7AAC6C7C99A0_.wvu.Cols" localSheetId="5" hidden="1">'Cuadro 3'!#REF!,'Cuadro 3'!#REF!</definedName>
    <definedName name="Z_6AED1BA2_4D60_41EC_87B0_7AAC6C7C99A0_.wvu.Cols" localSheetId="10" hidden="1">'Cuadro 7'!#REF!</definedName>
    <definedName name="Z_6AED1BA2_4D60_41EC_87B0_7AAC6C7C99A0_.wvu.Cols" localSheetId="11" hidden="1">'Cuadro 8a'!#REF!</definedName>
    <definedName name="Z_6AED1BA2_4D60_41EC_87B0_7AAC6C7C99A0_.wvu.PrintArea" localSheetId="17" hidden="1">'Cuadro 13'!#REF!</definedName>
    <definedName name="Z_6AED1BA2_4D60_41EC_87B0_7AAC6C7C99A0_.wvu.PrintArea" localSheetId="18" hidden="1">'Cuadro 14'!#REF!</definedName>
    <definedName name="Z_6AED1BA2_4D60_41EC_87B0_7AAC6C7C99A0_.wvu.PrintArea" localSheetId="20" hidden="1">'Cuadro 16'!#REF!</definedName>
    <definedName name="Z_6AED1BA2_4D60_41EC_87B0_7AAC6C7C99A0_.wvu.PrintArea" localSheetId="3" hidden="1">'Cuadro 2a'!#REF!</definedName>
    <definedName name="Z_6AED1BA2_4D60_41EC_87B0_7AAC6C7C99A0_.wvu.PrintArea" localSheetId="4" hidden="1">'Cuadro 2b'!#REF!</definedName>
    <definedName name="Z_6AED1BA2_4D60_41EC_87B0_7AAC6C7C99A0_.wvu.PrintArea" localSheetId="6" hidden="1">'Cuadro 4a'!#REF!</definedName>
    <definedName name="Z_6AED1BA2_4D60_41EC_87B0_7AAC6C7C99A0_.wvu.PrintArea" localSheetId="7" hidden="1">'Cuadro 4b'!#REF!</definedName>
    <definedName name="Z_6AED1BA2_4D60_41EC_87B0_7AAC6C7C99A0_.wvu.Rows" localSheetId="15" hidden="1">'Cuadro 11'!#REF!</definedName>
    <definedName name="Z_6AED1BA2_4D60_41EC_87B0_7AAC6C7C99A0_.wvu.Rows" localSheetId="11" hidden="1">'Cuadro 8a'!#REF!</definedName>
    <definedName name="Z_97ADA35D_AEBE_487A_B9C0_619DFD38AF8C_.wvu.Cols" localSheetId="2" hidden="1">'Cuadro 1'!#REF!,'Cuadro 1'!#REF!,'Cuadro 1'!#REF!</definedName>
    <definedName name="Z_97ADA35D_AEBE_487A_B9C0_619DFD38AF8C_.wvu.Cols" localSheetId="15" hidden="1">'Cuadro 11'!#REF!</definedName>
    <definedName name="Z_97ADA35D_AEBE_487A_B9C0_619DFD38AF8C_.wvu.Cols" localSheetId="5" hidden="1">'Cuadro 3'!#REF!,'Cuadro 3'!#REF!</definedName>
    <definedName name="Z_97ADA35D_AEBE_487A_B9C0_619DFD38AF8C_.wvu.Cols" localSheetId="10" hidden="1">'Cuadro 7'!#REF!</definedName>
    <definedName name="Z_97ADA35D_AEBE_487A_B9C0_619DFD38AF8C_.wvu.Cols" localSheetId="11" hidden="1">'Cuadro 8a'!#REF!</definedName>
    <definedName name="Z_97ADA35D_AEBE_487A_B9C0_619DFD38AF8C_.wvu.PrintArea" localSheetId="17" hidden="1">'Cuadro 13'!#REF!</definedName>
    <definedName name="Z_97ADA35D_AEBE_487A_B9C0_619DFD38AF8C_.wvu.PrintArea" localSheetId="18" hidden="1">'Cuadro 14'!#REF!</definedName>
    <definedName name="Z_97ADA35D_AEBE_487A_B9C0_619DFD38AF8C_.wvu.PrintArea" localSheetId="20" hidden="1">'Cuadro 16'!#REF!</definedName>
    <definedName name="Z_97ADA35D_AEBE_487A_B9C0_619DFD38AF8C_.wvu.PrintArea" localSheetId="3" hidden="1">'Cuadro 2a'!#REF!</definedName>
    <definedName name="Z_97ADA35D_AEBE_487A_B9C0_619DFD38AF8C_.wvu.PrintArea" localSheetId="4" hidden="1">'Cuadro 2b'!#REF!</definedName>
    <definedName name="Z_97ADA35D_AEBE_487A_B9C0_619DFD38AF8C_.wvu.PrintArea" localSheetId="6" hidden="1">'Cuadro 4a'!#REF!</definedName>
    <definedName name="Z_97ADA35D_AEBE_487A_B9C0_619DFD38AF8C_.wvu.PrintArea" localSheetId="7" hidden="1">'Cuadro 4b'!#REF!</definedName>
    <definedName name="Z_97ADA35D_AEBE_487A_B9C0_619DFD38AF8C_.wvu.Rows" localSheetId="15" hidden="1">'Cuadro 11'!#REF!</definedName>
    <definedName name="Z_97ADA35D_AEBE_487A_B9C0_619DFD38AF8C_.wvu.Rows" localSheetId="11" hidden="1">'Cuadro 8a'!#REF!</definedName>
    <definedName name="Z_E3D64CFE_A39B_4A4F_85D6_EF10F19BC4BD_.wvu.Cols" localSheetId="2" hidden="1">'Cuadro 1'!#REF!,'Cuadro 1'!#REF!,'Cuadro 1'!#REF!</definedName>
    <definedName name="Z_E3D64CFE_A39B_4A4F_85D6_EF10F19BC4BD_.wvu.Cols" localSheetId="15" hidden="1">'Cuadro 11'!#REF!</definedName>
    <definedName name="Z_E3D64CFE_A39B_4A4F_85D6_EF10F19BC4BD_.wvu.Cols" localSheetId="5" hidden="1">'Cuadro 3'!#REF!,'Cuadro 3'!#REF!</definedName>
    <definedName name="Z_E3D64CFE_A39B_4A4F_85D6_EF10F19BC4BD_.wvu.Cols" localSheetId="10" hidden="1">'Cuadro 7'!#REF!</definedName>
    <definedName name="Z_E3D64CFE_A39B_4A4F_85D6_EF10F19BC4BD_.wvu.Cols" localSheetId="11" hidden="1">'Cuadro 8a'!#REF!</definedName>
    <definedName name="Z_E3D64CFE_A39B_4A4F_85D6_EF10F19BC4BD_.wvu.PrintArea" localSheetId="17" hidden="1">'Cuadro 13'!#REF!</definedName>
    <definedName name="Z_E3D64CFE_A39B_4A4F_85D6_EF10F19BC4BD_.wvu.PrintArea" localSheetId="18" hidden="1">'Cuadro 14'!#REF!</definedName>
    <definedName name="Z_E3D64CFE_A39B_4A4F_85D6_EF10F19BC4BD_.wvu.PrintArea" localSheetId="20" hidden="1">'Cuadro 16'!#REF!</definedName>
    <definedName name="Z_E3D64CFE_A39B_4A4F_85D6_EF10F19BC4BD_.wvu.PrintArea" localSheetId="3" hidden="1">'Cuadro 2a'!#REF!</definedName>
    <definedName name="Z_E3D64CFE_A39B_4A4F_85D6_EF10F19BC4BD_.wvu.PrintArea" localSheetId="4" hidden="1">'Cuadro 2b'!#REF!</definedName>
    <definedName name="Z_E3D64CFE_A39B_4A4F_85D6_EF10F19BC4BD_.wvu.PrintArea" localSheetId="6" hidden="1">'Cuadro 4a'!#REF!</definedName>
    <definedName name="Z_E3D64CFE_A39B_4A4F_85D6_EF10F19BC4BD_.wvu.PrintArea" localSheetId="7" hidden="1">'Cuadro 4b'!#REF!</definedName>
    <definedName name="Z_E3D64CFE_A39B_4A4F_85D6_EF10F19BC4BD_.wvu.Rows" localSheetId="15" hidden="1">'Cuadro 11'!#REF!</definedName>
    <definedName name="Z_E3D64CFE_A39B_4A4F_85D6_EF10F19BC4BD_.wvu.Rows" localSheetId="11" hidden="1">'Cuadro 8a'!#REF!</definedName>
  </definedNames>
  <calcPr calcId="191029"/>
  <customWorkbookViews>
    <customWorkbookView name="Luis Aguilar Madrigal - Vista personalizada" guid="{6AED1BA2-4D60-41EC-87B0-7AAC6C7C99A0}" mergeInterval="0" personalView="1" maximized="1" xWindow="-8" yWindow="-8" windowWidth="1296" windowHeight="1000" activeSheetId="42" showComments="commIndAndComment"/>
    <customWorkbookView name="Karla Daniela Porras Alfaro - Vista personalizada" guid="{4D5BE12F-77D7-4983-9433-52829D961D34}" mergeInterval="0" personalView="1" windowWidth="683" windowHeight="728" activeSheetId="25"/>
    <customWorkbookView name="Douglas Delgado Espinoza - Vista personalizada" guid="{E3D64CFE-A39B-4A4F-85D6-EF10F19BC4BD}" mergeInterval="0" personalView="1" windowWidth="1366" windowHeight="728" activeSheetId="25"/>
    <customWorkbookView name="Mario Chacon Carvajal - Vista personalizada" guid="{97ADA35D-AEBE-487A-B9C0-619DFD38AF8C}" mergeInterval="0" personalView="1" maximized="1" xWindow="-8" yWindow="-8" windowWidth="1296" windowHeight="1000" activeSheetId="4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5" i="64" l="1"/>
  <c r="O6" i="64"/>
  <c r="O7" i="64"/>
  <c r="O8" i="64"/>
  <c r="O9" i="64"/>
  <c r="O10" i="64"/>
  <c r="O11" i="64"/>
  <c r="O12" i="64"/>
  <c r="O13" i="64"/>
  <c r="O14" i="64"/>
  <c r="O15" i="64"/>
  <c r="O16" i="64"/>
  <c r="O17" i="64"/>
  <c r="O18" i="64"/>
  <c r="O19" i="64"/>
  <c r="O20" i="64"/>
  <c r="O21" i="64"/>
  <c r="O22" i="64"/>
  <c r="O23" i="64"/>
  <c r="O24" i="64"/>
  <c r="O25" i="64"/>
  <c r="O26" i="64"/>
  <c r="O27" i="64"/>
  <c r="O28" i="64"/>
  <c r="O29" i="64"/>
  <c r="O30" i="64"/>
  <c r="O31" i="64"/>
  <c r="E14" i="82"/>
  <c r="E13" i="82"/>
  <c r="E12" i="82"/>
  <c r="E11" i="82"/>
  <c r="E10" i="82"/>
  <c r="E9" i="82"/>
  <c r="E8" i="82"/>
  <c r="E7" i="82"/>
  <c r="E6" i="82"/>
  <c r="E5" i="82"/>
  <c r="D4" i="82"/>
  <c r="C4" i="82"/>
  <c r="B4" i="82"/>
  <c r="E4" i="82" l="1"/>
</calcChain>
</file>

<file path=xl/sharedStrings.xml><?xml version="1.0" encoding="utf-8"?>
<sst xmlns="http://schemas.openxmlformats.org/spreadsheetml/2006/main" count="457" uniqueCount="260">
  <si>
    <t>Grupo de gasto</t>
  </si>
  <si>
    <t>Gasto de consumo</t>
  </si>
  <si>
    <t>Prendas de vestir y calzado</t>
  </si>
  <si>
    <t>Vivienda, agua, electricidad, gas y otros combustibles</t>
  </si>
  <si>
    <t>Muebles y artículos para el hogar y conservación de la vivienda</t>
  </si>
  <si>
    <t>Salud</t>
  </si>
  <si>
    <t>Transporte</t>
  </si>
  <si>
    <t>Recreación y cultura</t>
  </si>
  <si>
    <t>Gasto no de consumo</t>
  </si>
  <si>
    <t>Valor locativo</t>
  </si>
  <si>
    <t>Alimentos y bebidas no alcohólicas</t>
  </si>
  <si>
    <t>Bebidas alcohólicas, tabaco y estupefacientes</t>
  </si>
  <si>
    <t>Gastos de capital</t>
  </si>
  <si>
    <t>Rubro de gasto</t>
  </si>
  <si>
    <t>Total país</t>
  </si>
  <si>
    <t>Gasto de consumo del hogar</t>
  </si>
  <si>
    <t>Distribución porcentual</t>
  </si>
  <si>
    <t>Gasto corriente</t>
  </si>
  <si>
    <t>Transferencias en dinero</t>
  </si>
  <si>
    <t>Valor locativo estimado</t>
  </si>
  <si>
    <t>Fuentes de Ingreso</t>
  </si>
  <si>
    <t xml:space="preserve">Salario bruto </t>
  </si>
  <si>
    <t>Transferencias recibidas en dinero</t>
  </si>
  <si>
    <t>Salario bruto</t>
  </si>
  <si>
    <t>Total País</t>
  </si>
  <si>
    <t>Coeficiente</t>
  </si>
  <si>
    <t>Año</t>
  </si>
  <si>
    <t>Características</t>
  </si>
  <si>
    <t>Total de hogares</t>
  </si>
  <si>
    <t>Tamaño promedio del hogar</t>
  </si>
  <si>
    <t>Porcentaje de hogares con jefatura femenina</t>
  </si>
  <si>
    <t>Escolaridad promedio de los miembros de 15 años y más</t>
  </si>
  <si>
    <t xml:space="preserve">Escolaridad promedio del jefe o jefa de hogar </t>
  </si>
  <si>
    <t>Edad promedio del jefe hogar</t>
  </si>
  <si>
    <t>Promedio de ocupados en el hogar</t>
  </si>
  <si>
    <t>2/ Porcentaje de hogares integrados por una sola persona.</t>
  </si>
  <si>
    <t>3/ Se refiere a la relación entre personas menores de 15 y mayores de 64 años, con respecto a la población de 15 a 64 años.</t>
  </si>
  <si>
    <t>4/ Se refiere a la relación entre la población menor de 15 años y la población fuera de la fuerza de trabajo respecto a la población en fuerza de trabajo.</t>
  </si>
  <si>
    <t>5/ Es cualquier miembro del hogar que perciba ingresos de cualquier fuente.</t>
  </si>
  <si>
    <t>Servicio o artículo</t>
  </si>
  <si>
    <t>Servicio doméstico</t>
  </si>
  <si>
    <t>Teléfono celular</t>
  </si>
  <si>
    <t>3/ Se refiere al suministro por una empresa, acueducto municipal, acueducto rural o cooperativa; excluye pozo, río, quebrada o naciente u otro similar.</t>
  </si>
  <si>
    <t>4/ Se refiere a servicio conectado a alcantarilla o cloaca, tanque séptico común o tanque séptico con tratamiento  (fosa biológica); excluye "excusado de hueco" u otro similar.</t>
  </si>
  <si>
    <t>5/ Se refiere a autos, motos u otros vehículos con motor que sean para uso exclusivo del hogar.</t>
  </si>
  <si>
    <t>Ganancias brutas del trabajo autónomo</t>
  </si>
  <si>
    <t>Tableta</t>
  </si>
  <si>
    <t>Sistema de agua caliente para 
toda la casa</t>
  </si>
  <si>
    <t>2/ Se calcula ordenando las personas en orden ascendente según el ingreso corriente bruto per cápita sin valor locativo y se acumula dicho ingreso.</t>
  </si>
  <si>
    <t>2/ El ingreso por renta incluye intereses, dividendos y otras utilidades financieras.</t>
  </si>
  <si>
    <t>Ingresos de capital</t>
  </si>
  <si>
    <t>Ingreso del trabajo</t>
  </si>
  <si>
    <t>Ingreso corriente bruto sin valor locativo</t>
  </si>
  <si>
    <t>Ingreso total bruto del hogar</t>
  </si>
  <si>
    <t>Fuente de ingreso</t>
  </si>
  <si>
    <t>Ingreso corriente bruto del hogar</t>
  </si>
  <si>
    <t>Total 
país</t>
  </si>
  <si>
    <t>Gasto de consumo per cápita</t>
  </si>
  <si>
    <t>2/ Excluye servicio doméstico y pensionistas que viven en los hogares.</t>
  </si>
  <si>
    <t>3/ Porcentaje de hogares integrados por una sola persona.</t>
  </si>
  <si>
    <t>4/ Se refiere a la relación entre personas menores de 15 y mayores de 64 años, con respecto a la población de 15 a 64 años.</t>
  </si>
  <si>
    <t>5/ Se refiere a la relación entre la población menor de 15 años y la población fuera de la fuerza de trabajo respecto a la población en fuerza de trabajo.</t>
  </si>
  <si>
    <t>6/ Es cualquier miembro del hogar que perciba ingresos de cualquier fuente.</t>
  </si>
  <si>
    <t xml:space="preserve">Gasto total </t>
  </si>
  <si>
    <t>Transferencias en especie</t>
  </si>
  <si>
    <t xml:space="preserve">Fuente: INEC-Costa Rica. Encuesta Nacional de Ingresos y Gastos de los Hogares, 2024. </t>
  </si>
  <si>
    <t>Fuente: INEC-Costa Rica. Encuesta Nacional de Ingresos y Gastos de los Hogares, 2024.</t>
  </si>
  <si>
    <t>Quintil 1</t>
  </si>
  <si>
    <t>Quintil 2</t>
  </si>
  <si>
    <t>Quintil 3</t>
  </si>
  <si>
    <t>Quintil 4</t>
  </si>
  <si>
    <t>Quintil 5</t>
  </si>
  <si>
    <t>Información y comunicación</t>
  </si>
  <si>
    <t>Seguros y servicios financieros</t>
  </si>
  <si>
    <t>Fuente: INEC-Costa Rica. Encuesta Nacional de Ingresos y Gastos de los Hogares, 2025.</t>
  </si>
  <si>
    <t>Fuente: INEC-Costa Rica. Encuesta Nacional de Ingresos y Gastos de los Hogares, 2018 y 2024.</t>
  </si>
  <si>
    <t>Recreación, deporte y cultura</t>
  </si>
  <si>
    <t>2/ Para 2018 se corrige omisión de gasto de consumo intermedio de la vivienda propia, que se había excluido del gasto de consumo.</t>
  </si>
  <si>
    <t>4/ Se incluyen contribuciones sociales obligatorias y pagos de seguro voluntario de salud. No se incluye pagos por pensión complementaria voluntaria.</t>
  </si>
  <si>
    <t>6/ Para el 2018 se corrige la omisión del gasto en la proporción no de consumo de las cuotas por seguro de vida.</t>
  </si>
  <si>
    <t>Fuente: INEC-Costa Rica. Encuesta Nacional de Ingresos y Gastos de los Hogares, 2004, 2013, 2018 y 2024.</t>
  </si>
  <si>
    <t>5/ Para el 2018 se corrige la omisión del impuesto a la circulación de vehículos contenido en el pago de marchamo.</t>
  </si>
  <si>
    <t>3/ Incluye regalos en especie y producción propia para autoconsumo.</t>
  </si>
  <si>
    <t>Fuente: INEC-Costa Rica. Encuesta Nacional de Ingresos y Gastos de los Hogares,  2004, 2013 2018 y 2024.</t>
  </si>
  <si>
    <t>Fuente: INEC-Costa Rica. Encuesta Nacional de Ingresos y Gastos de los Hogares,2024.</t>
  </si>
  <si>
    <t>2/ Se refiere al suministro por una empresa, cooperativa, planta privada o panel solar.</t>
  </si>
  <si>
    <t>Internet por telefono celular (SIM)</t>
  </si>
  <si>
    <t>Pantalla de televisión inteligente (Smart)</t>
  </si>
  <si>
    <t>7/ Incluye televisión por cable, satélite o IPTV.</t>
  </si>
  <si>
    <t>Aire acondicionado</t>
  </si>
  <si>
    <t>Guarda o alarma monitoreada</t>
  </si>
  <si>
    <t>Computadora (portatil o escritorio)</t>
  </si>
  <si>
    <t>Cuidado personal, protección social y bienes y servicios diversos</t>
  </si>
  <si>
    <t xml:space="preserve">Gasto de consumo per cápita sin valor locativo </t>
  </si>
  <si>
    <t>Gasto corriente per cápita sin valor locativo</t>
  </si>
  <si>
    <t>Pan y cereales</t>
  </si>
  <si>
    <t>Carne</t>
  </si>
  <si>
    <t>Alquileres efectivos del alojamiento</t>
  </si>
  <si>
    <t>Electricidad, gas y otros combustibles</t>
  </si>
  <si>
    <t>Adquisición de vehículos</t>
  </si>
  <si>
    <t>Combustible</t>
  </si>
  <si>
    <t>Servicios de transporte</t>
  </si>
  <si>
    <t>Servicios de información y comunicación</t>
  </si>
  <si>
    <t>Cuidado personal</t>
  </si>
  <si>
    <t>Total rubros específicos</t>
  </si>
  <si>
    <t>Alimentos fuera del hogar</t>
  </si>
  <si>
    <t>Zona urbana</t>
  </si>
  <si>
    <t>Zona rural</t>
  </si>
  <si>
    <t>Región Central</t>
  </si>
  <si>
    <t>Región Chorotega</t>
  </si>
  <si>
    <t>Región Pacífico Central</t>
  </si>
  <si>
    <t>Gasto total del hogar</t>
  </si>
  <si>
    <t>Gasto corriente del hogar sin valor locativo</t>
  </si>
  <si>
    <t xml:space="preserve">Gasto hogar  promedio </t>
  </si>
  <si>
    <t xml:space="preserve">Gasto percápita
promedio </t>
  </si>
  <si>
    <t>Quintil  1</t>
  </si>
  <si>
    <t>Quintil  2</t>
  </si>
  <si>
    <t>Quintil  3</t>
  </si>
  <si>
    <t>Quintil  4</t>
  </si>
  <si>
    <t>Quintil  5</t>
  </si>
  <si>
    <t>Zona urbana promedio 
por hogar</t>
  </si>
  <si>
    <t>Zona rural
Promedio por hogar</t>
  </si>
  <si>
    <t>Región
Brunca</t>
  </si>
  <si>
    <t>Región
Huetar Caribe</t>
  </si>
  <si>
    <t>Región
Huetar Norte</t>
  </si>
  <si>
    <t>Región,
 Pacífico Central</t>
  </si>
  <si>
    <t xml:space="preserve">Promedio por hogar
2024 </t>
  </si>
  <si>
    <t>Distribución porcentual 
2024</t>
  </si>
  <si>
    <t xml:space="preserve">Notas: 1/ Valores ajustados por IPC acumulado a julio 2024. Para los gastos de consumo se utiliza el IPC de cada grupo respectivo. </t>
  </si>
  <si>
    <t>Gasto promedio
2024</t>
  </si>
  <si>
    <t>Variación porcentual 2018-2024</t>
  </si>
  <si>
    <t xml:space="preserve">Nota: 1/ Valores ajustados por IPC acumulado a julio 2024. Para los rubros de gasto se utiliza el IPC de cada división CCIF. </t>
  </si>
  <si>
    <r>
      <t>Otros ingresos por trabajo</t>
    </r>
    <r>
      <rPr>
        <vertAlign val="superscript"/>
        <sz val="12"/>
        <rFont val="Open Sans Condensed Medium"/>
      </rPr>
      <t xml:space="preserve"> 1/</t>
    </r>
  </si>
  <si>
    <r>
      <t xml:space="preserve">Ingreso por renta y alquileres de la propiedad </t>
    </r>
    <r>
      <rPr>
        <vertAlign val="superscript"/>
        <sz val="12"/>
        <rFont val="Open Sans Condensed Medium"/>
      </rPr>
      <t>2/</t>
    </r>
  </si>
  <si>
    <r>
      <t>Otros ingresos no monetarios</t>
    </r>
    <r>
      <rPr>
        <vertAlign val="superscript"/>
        <sz val="12"/>
        <color rgb="FF000000"/>
        <rFont val="Open Sans Condensed Medium"/>
      </rPr>
      <t>3/</t>
    </r>
  </si>
  <si>
    <t xml:space="preserve"> Ingreso bruto promedio por hogar</t>
  </si>
  <si>
    <r>
      <t xml:space="preserve">Ingresos por renta y alquileres de la propiedad </t>
    </r>
    <r>
      <rPr>
        <vertAlign val="superscript"/>
        <sz val="12"/>
        <color theme="1"/>
        <rFont val="Open Sans Condensed Medium"/>
      </rPr>
      <t>2/</t>
    </r>
  </si>
  <si>
    <r>
      <t>Otros ingresos</t>
    </r>
    <r>
      <rPr>
        <vertAlign val="superscript"/>
        <sz val="12"/>
        <color theme="1"/>
        <rFont val="Open Sans Condensed Medium"/>
      </rPr>
      <t xml:space="preserve"> 3/</t>
    </r>
  </si>
  <si>
    <r>
      <t>Coeficiente de Gini por hogar</t>
    </r>
    <r>
      <rPr>
        <vertAlign val="superscript"/>
        <sz val="12"/>
        <color theme="1"/>
        <rFont val="Open Sans Condensed Medium"/>
      </rPr>
      <t>1/</t>
    </r>
  </si>
  <si>
    <r>
      <t>Coeficiente de Gini por persona</t>
    </r>
    <r>
      <rPr>
        <vertAlign val="superscript"/>
        <sz val="12"/>
        <color theme="1"/>
        <rFont val="Open Sans Condensed Medium"/>
      </rPr>
      <t>2/</t>
    </r>
  </si>
  <si>
    <t>Nota: 1/ Se calcula ordenando los hogares en orden ascendente según el ingreso corriente bruto  del hogar sin valor locativo y se acumula dicho ingreso.</t>
  </si>
  <si>
    <r>
      <t>Notas: 1/</t>
    </r>
    <r>
      <rPr>
        <vertAlign val="superscript"/>
        <sz val="12"/>
        <color theme="1"/>
        <rFont val="Open Sans Condensed Medium"/>
      </rPr>
      <t xml:space="preserve"> </t>
    </r>
    <r>
      <rPr>
        <sz val="12"/>
        <color theme="1"/>
        <rFont val="Open Sans Condensed Medium"/>
      </rPr>
      <t>El ingreso por renta incluye intereses, dividendos y otras utilidades financieras.</t>
    </r>
  </si>
  <si>
    <r>
      <t>Ingresos por renta y alquileres de la propiedad</t>
    </r>
    <r>
      <rPr>
        <vertAlign val="superscript"/>
        <sz val="12"/>
        <color indexed="8"/>
        <rFont val="Open Sans Condensed Medium"/>
      </rPr>
      <t>1/</t>
    </r>
  </si>
  <si>
    <r>
      <t>Otros ingresos</t>
    </r>
    <r>
      <rPr>
        <vertAlign val="superscript"/>
        <sz val="12"/>
        <color indexed="8"/>
        <rFont val="Open Sans Condensed Medium"/>
      </rPr>
      <t>2/</t>
    </r>
  </si>
  <si>
    <t>Región 
Central</t>
  </si>
  <si>
    <t>Región 
Chorotega</t>
  </si>
  <si>
    <t>Región 
Brunca</t>
  </si>
  <si>
    <t>Región 
Pacífico Central</t>
  </si>
  <si>
    <t>Región 
Huetar Caribe</t>
  </si>
  <si>
    <t>Región 
Huetar Norte</t>
  </si>
  <si>
    <t>Zona 
urbana</t>
  </si>
  <si>
    <t>Zona 
rural</t>
  </si>
  <si>
    <t xml:space="preserve">Ingreso por salario bruto </t>
  </si>
  <si>
    <t>Ingreso por ganancias brutas del trabajo autónomo</t>
  </si>
  <si>
    <t>ingreso por transferencias recibidas en dinero</t>
  </si>
  <si>
    <r>
      <t xml:space="preserve">Otros ingresos por trabajo </t>
    </r>
    <r>
      <rPr>
        <vertAlign val="superscript"/>
        <sz val="12"/>
        <color indexed="8"/>
        <rFont val="Open Sans Condensed Medium"/>
      </rPr>
      <t>2/</t>
    </r>
  </si>
  <si>
    <r>
      <t xml:space="preserve">Ingreso por renta y alquileres de la propiedad </t>
    </r>
    <r>
      <rPr>
        <vertAlign val="superscript"/>
        <sz val="12"/>
        <rFont val="Open Sans Condensed Medium"/>
      </rPr>
      <t>3/</t>
    </r>
  </si>
  <si>
    <r>
      <t>Otros ingresos no monetarios</t>
    </r>
    <r>
      <rPr>
        <vertAlign val="superscript"/>
        <sz val="12"/>
        <rFont val="Open Sans Condensed Medium"/>
      </rPr>
      <t>4/</t>
    </r>
  </si>
  <si>
    <t>Notas: 1/ Valores ajustados por IPC acumulado a julio 2024.</t>
  </si>
  <si>
    <t>Ingreso corriente bruto
promedio por hogar
2024</t>
  </si>
  <si>
    <t>Total 
País</t>
  </si>
  <si>
    <r>
      <t xml:space="preserve">Relación de dependencia económica </t>
    </r>
    <r>
      <rPr>
        <vertAlign val="superscript"/>
        <sz val="12"/>
        <color theme="1"/>
        <rFont val="Open Sans Condensed Medium"/>
      </rPr>
      <t>4/</t>
    </r>
  </si>
  <si>
    <t>Notas: 1/ Excluye servicio doméstico y pensionistas que viven en los hogares.</t>
  </si>
  <si>
    <r>
      <t xml:space="preserve">Relación de dependencia económica </t>
    </r>
    <r>
      <rPr>
        <vertAlign val="superscript"/>
        <sz val="12"/>
        <color theme="1"/>
        <rFont val="Open Sans Condensed Medium"/>
      </rPr>
      <t>5/</t>
    </r>
  </si>
  <si>
    <r>
      <t>Electricidad</t>
    </r>
    <r>
      <rPr>
        <vertAlign val="superscript"/>
        <sz val="12"/>
        <color indexed="8"/>
        <rFont val="Open Sans Condensed Medium"/>
      </rPr>
      <t>2/</t>
    </r>
  </si>
  <si>
    <r>
      <t>Agua por acueducto</t>
    </r>
    <r>
      <rPr>
        <vertAlign val="superscript"/>
        <sz val="12"/>
        <color indexed="8"/>
        <rFont val="Open Sans Condensed Medium"/>
      </rPr>
      <t>3/</t>
    </r>
  </si>
  <si>
    <r>
      <t>Servicio sanitario</t>
    </r>
    <r>
      <rPr>
        <vertAlign val="superscript"/>
        <sz val="12"/>
        <color indexed="8"/>
        <rFont val="Open Sans Condensed Medium"/>
      </rPr>
      <t>4/</t>
    </r>
  </si>
  <si>
    <r>
      <t>Vehículo de uso exclusivo del hogar</t>
    </r>
    <r>
      <rPr>
        <vertAlign val="superscript"/>
        <sz val="12"/>
        <color indexed="8"/>
        <rFont val="Open Sans Condensed Medium"/>
      </rPr>
      <t>5/</t>
    </r>
  </si>
  <si>
    <r>
      <t>Internet en la vivienda</t>
    </r>
    <r>
      <rPr>
        <vertAlign val="superscript"/>
        <sz val="12"/>
        <color indexed="8"/>
        <rFont val="Open Sans Condensed Medium"/>
      </rPr>
      <t>6/</t>
    </r>
  </si>
  <si>
    <r>
      <t>Televisión paga</t>
    </r>
    <r>
      <rPr>
        <vertAlign val="superscript"/>
        <sz val="12"/>
        <color rgb="FF000000"/>
        <rFont val="Open Sans Condensed Medium"/>
      </rPr>
      <t>7/</t>
    </r>
  </si>
  <si>
    <t xml:space="preserve">Restaurantes y servicios de alojamiento </t>
  </si>
  <si>
    <t xml:space="preserve">Servicios de educación </t>
  </si>
  <si>
    <t>3/ Cambió la composición de esta división de la clasificación, se trasladaron del grupo 9 (Recreación) al grupo 8 (Información y comunicación) los gastos  en equipo audiovisual , de cómputo y el servicio de televisión paga.</t>
  </si>
  <si>
    <t>7/ Para el 2024 no se incluyen gastos por pérdidas de activos y daños causados a terceros, por lo tanto, se excluyeron de la estimación publicada en el 2018.</t>
  </si>
  <si>
    <t>Nota: 1/ Incluye el ingreso promedio mensual recibido en los últimos 12 meses por trabajo de personas desempleadas o fuera de la fuerza de trabajo al momento de la entrevista.</t>
  </si>
  <si>
    <t>Variación del ingreso corriente  bruto
2018-2024</t>
  </si>
  <si>
    <t>Distribución porcentual de Ingreso corriente bruto por hogar
2024</t>
  </si>
  <si>
    <t>3/El ingreso por renta incluye intereses, dividendos y otras utilidades financieras.</t>
  </si>
  <si>
    <t>4/Incluye regalos en especie y producción propia para autoconsumo.</t>
  </si>
  <si>
    <t>Notas: 1/ Hogares ordenados de menor (quintil 1) a mayor (quintil 5) por el  ingreso corriente bruto per cápita sin valor locativo y agregados en cinco grupos de 20% cada uno.</t>
  </si>
  <si>
    <t>Notas: 1/ Hogares ordenados de menor (quintil 1) a mayor (quintil 5) según ingreso corriente bruto per cápita sin valor locativo agregados en cinco grupos del 20% cada uno.</t>
  </si>
  <si>
    <t>6/ Se refiere al acceso de internet por medio de cable, conexión básica, sistema de alta velocidad, dispositivos portátiles, conexión inalámbrica gratuita u otros.  Excluye servicio de internet por teléfono celular.</t>
  </si>
  <si>
    <t xml:space="preserve">
Distribución porcentual 
Zona urbana
</t>
  </si>
  <si>
    <t xml:space="preserve">
Distribución porcentual
Zona rural
</t>
  </si>
  <si>
    <t>Variación  promedio por hogar
2018-2024</t>
  </si>
  <si>
    <t xml:space="preserve">
Distribución porcentual del gasto 
 2024</t>
  </si>
  <si>
    <t>Notas: 1/ Hogares ordenados de (quintil 1) a mayor (quintil 5) por el ingreso corriente bruto per cápita sin valor locativo y agregados en cinco grupos de 20% cada uno.</t>
  </si>
  <si>
    <t xml:space="preserve">Distribución porcentual
ingreso bruto
</t>
  </si>
  <si>
    <t>Distribución 
porcentual 
gasto hogar</t>
  </si>
  <si>
    <t>Gasto de consumo sin valor locativo</t>
  </si>
  <si>
    <t>2/ Se corrige omisión de gasto de consumo intermedio de la vivienda propia respecto a lo publicado en 2019.</t>
  </si>
  <si>
    <t>Fuente: INEC-Costa Rica. Encuesta Nacional de Ingresos y Gastos de los Hogares, 2018.</t>
  </si>
  <si>
    <t>Promedio percápita</t>
  </si>
  <si>
    <t>Total de gasto de consumo per cápita</t>
  </si>
  <si>
    <r>
      <t>Vivienda, agua, electricidad, gas y otros combustibles</t>
    </r>
    <r>
      <rPr>
        <vertAlign val="superscript"/>
        <sz val="12"/>
        <color theme="1"/>
        <rFont val="Open Sans Condensed Medium"/>
      </rPr>
      <t>2/</t>
    </r>
  </si>
  <si>
    <t xml:space="preserve">Restaurantes </t>
  </si>
  <si>
    <t>Servicios de alojamiento en hoteles y similares</t>
  </si>
  <si>
    <t xml:space="preserve">Nota: 1/  Valores ajustados por IPC acumulado a julio 2024 de cada grupo respectivo.  </t>
  </si>
  <si>
    <t>Esta hoja presenta el índice de cuadros estadísticos incluidos en este archivo, con los títulos completos de cada cuadro. Su propósito es facilitar la identificación de los cuadros disponibles. La navegación debe realizarse hoja por hoja, según se indica en las instrucciones de uso.</t>
  </si>
  <si>
    <t>Título del cuadro</t>
  </si>
  <si>
    <r>
      <t xml:space="preserve">Promedio 
por hogar
2018 </t>
    </r>
    <r>
      <rPr>
        <b/>
        <vertAlign val="superscript"/>
        <sz val="12"/>
        <color theme="1"/>
        <rFont val="Open Sans Condensed"/>
      </rPr>
      <t>1/</t>
    </r>
  </si>
  <si>
    <r>
      <t xml:space="preserve">Distribución porcentual 
2018 </t>
    </r>
    <r>
      <rPr>
        <b/>
        <vertAlign val="superscript"/>
        <sz val="12"/>
        <color theme="1"/>
        <rFont val="Open Sans Condensed"/>
      </rPr>
      <t>1/</t>
    </r>
  </si>
  <si>
    <r>
      <t>Vivienda, agua, electricidad, gas y otros combustibles</t>
    </r>
    <r>
      <rPr>
        <vertAlign val="superscript"/>
        <sz val="12"/>
        <color rgb="FF000000"/>
        <rFont val="Open Sans Condensed Medium"/>
      </rPr>
      <t>2/</t>
    </r>
  </si>
  <si>
    <r>
      <t>Información y comunicación</t>
    </r>
    <r>
      <rPr>
        <vertAlign val="superscript"/>
        <sz val="12"/>
        <color rgb="FF000000"/>
        <rFont val="Open Sans Condensed Medium"/>
      </rPr>
      <t>3/</t>
    </r>
  </si>
  <si>
    <r>
      <t>Recreación, deporte  y cultura</t>
    </r>
    <r>
      <rPr>
        <vertAlign val="superscript"/>
        <sz val="12"/>
        <color rgb="FF000000"/>
        <rFont val="Open Sans Condensed Medium"/>
      </rPr>
      <t>3/</t>
    </r>
  </si>
  <si>
    <r>
      <t>Contribuciones sociales</t>
    </r>
    <r>
      <rPr>
        <vertAlign val="superscript"/>
        <sz val="12"/>
        <color rgb="FF000000"/>
        <rFont val="Open Sans Condensed Medium"/>
      </rPr>
      <t>4/</t>
    </r>
  </si>
  <si>
    <r>
      <t>Impuestos</t>
    </r>
    <r>
      <rPr>
        <vertAlign val="superscript"/>
        <sz val="12"/>
        <color rgb="FF000000"/>
        <rFont val="Open Sans Condensed Medium"/>
      </rPr>
      <t>5/</t>
    </r>
  </si>
  <si>
    <r>
      <t>Otros gastos no de consumo</t>
    </r>
    <r>
      <rPr>
        <vertAlign val="superscript"/>
        <sz val="12"/>
        <color rgb="FF000000"/>
        <rFont val="Open Sans Condensed Medium"/>
      </rPr>
      <t>6/</t>
    </r>
  </si>
  <si>
    <r>
      <t>Gastos de capital</t>
    </r>
    <r>
      <rPr>
        <b/>
        <vertAlign val="superscript"/>
        <sz val="12"/>
        <color indexed="8"/>
        <rFont val="Open Sans Condensed Medium"/>
      </rPr>
      <t>7/</t>
    </r>
  </si>
  <si>
    <r>
      <t>Gasto promedio
2018</t>
    </r>
    <r>
      <rPr>
        <b/>
        <vertAlign val="superscript"/>
        <sz val="12"/>
        <rFont val="Open Sans Condensed"/>
      </rPr>
      <t>1/</t>
    </r>
  </si>
  <si>
    <r>
      <t>Ingreso corriente bruto promedio por hogar
2018</t>
    </r>
    <r>
      <rPr>
        <b/>
        <vertAlign val="superscript"/>
        <sz val="12"/>
        <color theme="1"/>
        <rFont val="Open Sans Condensed"/>
      </rPr>
      <t>1/</t>
    </r>
  </si>
  <si>
    <r>
      <t>Distribución porcentual de Ingreso corriente bruto por hogar
2018</t>
    </r>
    <r>
      <rPr>
        <b/>
        <vertAlign val="superscript"/>
        <sz val="12"/>
        <color theme="1"/>
        <rFont val="Open Sans Condensed"/>
      </rPr>
      <t>1/</t>
    </r>
  </si>
  <si>
    <t>2004</t>
  </si>
  <si>
    <t>2013</t>
  </si>
  <si>
    <t>2018</t>
  </si>
  <si>
    <t>2024</t>
  </si>
  <si>
    <t>Cuadro 1. Costa Rica. Promedio y distribución porcentual del gasto mensual por hogar y per cápita según rubro de gasto, febrero 2024 - enero 2025 (en colones corrientes)</t>
  </si>
  <si>
    <r>
      <t xml:space="preserve">Cuadro 2a. Costa Rica. Promedio de gasto de consumo mensual del hogar y per cápita por quintil de ingreso per cápita </t>
    </r>
    <r>
      <rPr>
        <b/>
        <vertAlign val="superscript"/>
        <sz val="12"/>
        <color theme="1"/>
        <rFont val="Open Sans Condensed"/>
      </rPr>
      <t>1/</t>
    </r>
    <r>
      <rPr>
        <b/>
        <sz val="12"/>
        <color theme="1"/>
        <rFont val="Open Sans Condensed"/>
      </rPr>
      <t xml:space="preserve"> según grupo de gasto, febrero 2024 - enero 2025 (excluye valor locativo, en colones corrientes)</t>
    </r>
  </si>
  <si>
    <r>
      <t>Cuadro 2a. Costa Rica. Promedio de gasto de consumo mensual del hogar y per cápita por quintil de ingreso per cápita</t>
    </r>
    <r>
      <rPr>
        <vertAlign val="superscript"/>
        <sz val="12"/>
        <color theme="1"/>
        <rFont val="Open Sans SemiCondensed"/>
      </rPr>
      <t>1/</t>
    </r>
    <r>
      <rPr>
        <sz val="12"/>
        <color theme="1"/>
        <rFont val="Open Sans SemiCondensed"/>
      </rPr>
      <t xml:space="preserve"> según grupo de gasto, febrero 2024 - enero 2025 (excluye valor locativo, en colones corrientes)</t>
    </r>
  </si>
  <si>
    <r>
      <t xml:space="preserve">Cuadro 2b. Costa Rica. Distribución porcentual de gasto de consumo mensual del hogar y per cápita por quintil de ingreso per cápita </t>
    </r>
    <r>
      <rPr>
        <b/>
        <vertAlign val="superscript"/>
        <sz val="12"/>
        <color theme="1"/>
        <rFont val="Open Sans Condensed"/>
      </rPr>
      <t>1/</t>
    </r>
    <r>
      <rPr>
        <b/>
        <sz val="12"/>
        <color theme="1"/>
        <rFont val="Open Sans Condensed"/>
      </rPr>
      <t xml:space="preserve">  según grupo de gasto, febrero 2024 - enero 2025 (excluye valor locativo)</t>
    </r>
  </si>
  <si>
    <r>
      <t>Cuadro 2b. Costa Rica. Distribución porcentual de gasto de consumo mensual del hogar y per cápita por quintil de ingreso per cápita</t>
    </r>
    <r>
      <rPr>
        <vertAlign val="superscript"/>
        <sz val="12"/>
        <color theme="1"/>
        <rFont val="Open Sans SemiCondensed"/>
      </rPr>
      <t xml:space="preserve">1/ </t>
    </r>
    <r>
      <rPr>
        <sz val="12"/>
        <color theme="1"/>
        <rFont val="Open Sans SemiCondensed"/>
      </rPr>
      <t xml:space="preserve"> según grupo de gasto, febrero 2024 - enero 2025 (excluye valor locativo)</t>
    </r>
  </si>
  <si>
    <t>Cuadro 3.Costa Rica. Promedio y distribución porcentual del gasto de consumo mensual del hogar por zona según grupo de gasto, febrero 2024 - enero 2025 (excluye valor locativo, colones corrientes)</t>
  </si>
  <si>
    <t>Cuadro 3. Costa Rica. Promedio y distribución porcentual del gasto de consumo mensual del hogar por zona según grupo de gasto, febrero 2024 - enero 2025 (excluye valor locativo, colones corrientes)</t>
  </si>
  <si>
    <t>Cuadro 4a. Costa Rica. Promedio del gasto de consumo mensual del hogar por región según grupo de gasto, febrero 2024 - enero 2025 (excluye valor locativo, colones corrientes)</t>
  </si>
  <si>
    <t>Cuadro 4b. Costa Rica. Distribución porcentual del gasto de consumo mensual del hogar por región de planificación según grupo de gasto, febrero 2024 - enero 2025 (excluye valor locativo)</t>
  </si>
  <si>
    <t>Cuadro 5. Costa Rica. Promedio y distribución porcentual del gasto mensual de los hogares, por año de estudio, según grupo de gasto (en colones constantes)</t>
  </si>
  <si>
    <t>Cuadro 6. Costa Rica. Promedio y distribución porcentual del gasto de consumo  mensual por hogar para los 10 principales rubros específicos del gasto por año de estudio (en colones constantes)</t>
  </si>
  <si>
    <t xml:space="preserve">Cuadro 6. Costa Rica. Promedio y distribución porcentual del gasto de consumo  mensual por hogar para los 10 principales rubros específicos del gasto por año de estudio (en colones constantes)
</t>
  </si>
  <si>
    <t>Cuadro 7. Costa Rica. Promedio y distribución porcentual del ingreso bruto mensual por hogar según fuente de ingreso, febrero 2024 - enero 2025 (en colones corrientes)</t>
  </si>
  <si>
    <r>
      <t>Cuadro 8a. Costa Rica. Promedio del ingreso corriente bruto mensual del hogar por quintil de ingreso per cápita</t>
    </r>
    <r>
      <rPr>
        <b/>
        <vertAlign val="superscript"/>
        <sz val="12"/>
        <color theme="1"/>
        <rFont val="Open Sans Condensed"/>
      </rPr>
      <t>1/</t>
    </r>
    <r>
      <rPr>
        <b/>
        <sz val="12"/>
        <color theme="1"/>
        <rFont val="Open Sans Condensed"/>
      </rPr>
      <t xml:space="preserve"> según fuente de ingreso, febrero 2024 - enero 2025 (excluye valor locativo, en colones corrientes)</t>
    </r>
  </si>
  <si>
    <r>
      <t>Cuadro 8a. Costa Rica. Promedio del ingreso corriente bruto mensual del hogar por quintil de ingreso per cápita</t>
    </r>
    <r>
      <rPr>
        <vertAlign val="superscript"/>
        <sz val="12"/>
        <color theme="1"/>
        <rFont val="Open Sans SemiCondensed"/>
      </rPr>
      <t>1/</t>
    </r>
    <r>
      <rPr>
        <sz val="12"/>
        <color theme="1"/>
        <rFont val="Open Sans SemiCondensed"/>
      </rPr>
      <t xml:space="preserve"> según fuente de ingreso, febrero 2024 - enero 2025 (excluye valor locativo, en colones corrientes)</t>
    </r>
  </si>
  <si>
    <r>
      <t>Cuadro 8b. Costa Rica. Distribución porcentual del ingreso corriente bruto mensual del hogar por quintil de ingreso per cápita</t>
    </r>
    <r>
      <rPr>
        <b/>
        <vertAlign val="superscript"/>
        <sz val="12"/>
        <color theme="1"/>
        <rFont val="Open Sans Condensed"/>
      </rPr>
      <t>1/</t>
    </r>
    <r>
      <rPr>
        <b/>
        <sz val="12"/>
        <color theme="1"/>
        <rFont val="Open Sans Condensed"/>
      </rPr>
      <t xml:space="preserve"> según fuente de ingreso, febrero 2024 - enero 2025</t>
    </r>
  </si>
  <si>
    <r>
      <t>Cuadro 8b. Costa Rica. Distribución porcentual del ingreso corriente bruto mensual del hogar por quintil de ingreso per cápita</t>
    </r>
    <r>
      <rPr>
        <vertAlign val="superscript"/>
        <sz val="12"/>
        <color theme="1"/>
        <rFont val="Open Sans SemiCondensed"/>
      </rPr>
      <t>1/</t>
    </r>
    <r>
      <rPr>
        <sz val="12"/>
        <color theme="1"/>
        <rFont val="Open Sans SemiCondensed"/>
      </rPr>
      <t xml:space="preserve"> según fuente de ingreso, febrero 2024 - enero 2025</t>
    </r>
  </si>
  <si>
    <t>Cuadro 9. Costa Rica. Coeficientes de Gini de la distribución del ingreso corriente bruto, por zona, febrero 2024 - enero 2025</t>
  </si>
  <si>
    <t>Cuadro 10. Costa Rica. Promedio del ingreso corriente bruto mensual del hogar por zona y región de planificación, según fuente de ingreso,  febrero 2024 - enero 2025 (excluye valor locativo, colones corrientes)</t>
  </si>
  <si>
    <t>Cuadro 11. Costa Rica. Promedio y distribución porcentual del ingreso corriente bruto mensual de los hogares por año de estudio según fuente de ingreso, Enigh 2018 y 2024 (en colones constantes)</t>
  </si>
  <si>
    <r>
      <t>Cuadro 12. Costa Rica. Costa Rica. Coeficientes de Gini</t>
    </r>
    <r>
      <rPr>
        <b/>
        <vertAlign val="superscript"/>
        <sz val="12"/>
        <color theme="1"/>
        <rFont val="Open Sans Condensed"/>
      </rPr>
      <t>1/</t>
    </r>
    <r>
      <rPr>
        <b/>
        <sz val="12"/>
        <color theme="1"/>
        <rFont val="Open Sans Condensed"/>
      </rPr>
      <t xml:space="preserve"> de la distribución del ingreso corriente bruto por zona, según año Enigh 2004, 2013, 2018 y 2024</t>
    </r>
  </si>
  <si>
    <r>
      <t>Cuadro 12. Costa Rica. Costa Rica. Coeficientes de Gini</t>
    </r>
    <r>
      <rPr>
        <vertAlign val="superscript"/>
        <sz val="12"/>
        <color theme="1"/>
        <rFont val="Open Sans SemiCondensed"/>
      </rPr>
      <t>1/</t>
    </r>
    <r>
      <rPr>
        <sz val="12"/>
        <color theme="1"/>
        <rFont val="Open Sans SemiCondensed"/>
      </rPr>
      <t xml:space="preserve"> de la distribución del ingreso corriente bruto por zona, según año Enigh 2004, 2013, 2018 y 2024</t>
    </r>
  </si>
  <si>
    <t xml:space="preserve">Cuadro 13. Costa Rica. Principales características de los hogares y las personas por año de estudio </t>
  </si>
  <si>
    <r>
      <t>Cuadro 14. Costa Rica. Principales características de los hogares y las personas por quintil de ingreso per cápita</t>
    </r>
    <r>
      <rPr>
        <b/>
        <vertAlign val="superscript"/>
        <sz val="12"/>
        <color theme="1"/>
        <rFont val="Open Sans Condensed"/>
      </rPr>
      <t>1/</t>
    </r>
    <r>
      <rPr>
        <b/>
        <sz val="12"/>
        <color theme="1"/>
        <rFont val="Open Sans Condensed"/>
      </rPr>
      <t>,  febrero 2024 - enero 2025</t>
    </r>
  </si>
  <si>
    <r>
      <t>Cuadro 14. Costa Rica. Principales características de los hogares y las personas por quintil de ingreso per cápita</t>
    </r>
    <r>
      <rPr>
        <vertAlign val="superscript"/>
        <sz val="12"/>
        <color theme="1"/>
        <rFont val="Open Sans SemiCondensed"/>
      </rPr>
      <t>1/</t>
    </r>
    <r>
      <rPr>
        <sz val="12"/>
        <color theme="1"/>
        <rFont val="Open Sans SemiCondensed"/>
      </rPr>
      <t>,  febrero 2024 - enero 2025</t>
    </r>
  </si>
  <si>
    <r>
      <t>Cuadro 15. Costa Rica. Porcentaje de hogares con acceso a servicios básicos, tenencia de vehículos y de artefactos de tecnologías de la información y comunicación, por quintil de ingreso per cápita</t>
    </r>
    <r>
      <rPr>
        <b/>
        <vertAlign val="superscript"/>
        <sz val="12"/>
        <color theme="1"/>
        <rFont val="Open Sans Condensed"/>
      </rPr>
      <t>1/</t>
    </r>
    <r>
      <rPr>
        <b/>
        <sz val="12"/>
        <color theme="1"/>
        <rFont val="Open Sans Condensed"/>
      </rPr>
      <t xml:space="preserve">,  febrero 2024 - enero 2025
</t>
    </r>
  </si>
  <si>
    <r>
      <t>Cuadro 15. Costa Rica. Porcentaje de hogares con acceso a servicios básicos, tenencia de vehículos y de artefactos de tecnologías de la información y comunicación, por quintil de ingreso per cápita</t>
    </r>
    <r>
      <rPr>
        <vertAlign val="superscript"/>
        <sz val="12"/>
        <color theme="1"/>
        <rFont val="Open Sans SemiCondensed"/>
      </rPr>
      <t>1/</t>
    </r>
    <r>
      <rPr>
        <sz val="12"/>
        <color theme="1"/>
        <rFont val="Open Sans SemiCondensed"/>
      </rPr>
      <t>,  febrero 2024 - enero 2025</t>
    </r>
  </si>
  <si>
    <r>
      <t xml:space="preserve">Cuadro 16. Costa Rica. Promedio y distribución de gasto de consumo mensual per cápita por hogar, según grupo de gasto, febrero 2018 - enero 2019 (excluye valor locativo, en colones constantes </t>
    </r>
    <r>
      <rPr>
        <vertAlign val="superscript"/>
        <sz val="12"/>
        <color theme="1"/>
        <rFont val="Open Sans SemiCondensed"/>
      </rPr>
      <t>1/</t>
    </r>
    <r>
      <rPr>
        <sz val="12"/>
        <color theme="1"/>
        <rFont val="Open Sans SemiCondensed"/>
      </rPr>
      <t>)</t>
    </r>
  </si>
  <si>
    <r>
      <t xml:space="preserve">Cuadro 16. Costa Rica. Promedio y distribución de gasto de consumo mensual per cápita por hogar, según grupo de gasto, febrero 2018 - enero 2019 (excluye valor locativo, en colones constantes </t>
    </r>
    <r>
      <rPr>
        <b/>
        <vertAlign val="superscript"/>
        <sz val="12"/>
        <color theme="1"/>
        <rFont val="Open Sans Condensed"/>
      </rPr>
      <t>1/</t>
    </r>
    <r>
      <rPr>
        <b/>
        <sz val="12"/>
        <color theme="1"/>
        <rFont val="Open Sans Condensed"/>
      </rPr>
      <t>)</t>
    </r>
  </si>
  <si>
    <r>
      <rPr>
        <b/>
        <sz val="14"/>
        <rFont val="Open Sans SemiCondensed Medium"/>
      </rPr>
      <t>Intrucciones de uso</t>
    </r>
    <r>
      <rPr>
        <sz val="14"/>
        <rFont val="Open Sans SemiCondensed Medium"/>
      </rPr>
      <t xml:space="preserve">
Este archivo contiene 16 cuadros estadísticos sobre los ingresos y gastos de los hogares de 2024, distribuidos en hojas independientes.
En la hoja siguiente se presenta el índice de cuadros, el cual incluye el nombre completo de cada uno para facilitar su identificación.
Utilice las etiquetas de fila, columna y título para navegar por los datos.
Cada hoja corresponde a un cuadro estadístico independiente.
Las etiquetas incluyen un número o el nombre de la hoja que permite distinguirlas (por ejemplo: ColumnTitle1, RowTitle1, Title1).
Para acceder a un cuadro estadístico, seleccione la hoja correspondiente en la pestaña de navegación de Excel.
Este archivo fue elaborado conforme a lineamientos de accesibilidad digital, en cumplimiento de la Directriz número 036-MTSS-MICITT.
La estructura y el etiquetado del archivo fueron adaptados para facilitar la navegación y lectura mediante tecnologías de apoyo, como los lectores de pantalla.
El diseño y la organización de los cuadros estadísticos podría diferir de versiones anteriores, con el fin de garantizar un acceso inclusivo a la información.
Entidad autora: Encuesta Nacional de Ingresos y Gastos de los Hogares
Contacto: solicitud.datos@inec.go.cr
Versión: 1.0</t>
    </r>
  </si>
  <si>
    <t>3/Incluye el ingreso por trabajo de personas desempleadas o fuera de la fuerza de trabajo en el periodo de referencia, producción propia para autoconsumo y regalos recibidos en especie.</t>
  </si>
  <si>
    <t>3/ Incluye el ingreso por trabajo de personas desempleadas o fuera de la fuerza de trabajo en el periodo de referencia, producción propia para autoconsumo y regalos recibidos en especie.</t>
  </si>
  <si>
    <t>2/Incluye el ingreso por trabajo de personas desempleadas o fuera de la fuerza de trabajo en el  periodo de referencia, producción propia para autoconsumo y regalos recibidos en especie.</t>
  </si>
  <si>
    <t>2/Incluye el ingreso por trabajo de personas desempleadas o fuera de la fuerza de trabajo en el  periodo de  referencia.</t>
  </si>
  <si>
    <r>
      <t>Total de personas</t>
    </r>
    <r>
      <rPr>
        <b/>
        <vertAlign val="superscript"/>
        <sz val="12"/>
        <color theme="1"/>
        <rFont val="Open Sans Condensed Medium"/>
      </rPr>
      <t>1/</t>
    </r>
  </si>
  <si>
    <r>
      <t>Porcentaje de hogares unipersonales</t>
    </r>
    <r>
      <rPr>
        <vertAlign val="superscript"/>
        <sz val="12"/>
        <color theme="1"/>
        <rFont val="Open Sans Condensed Medium"/>
      </rPr>
      <t>2/</t>
    </r>
  </si>
  <si>
    <r>
      <t>Relación de dependencia demográfica</t>
    </r>
    <r>
      <rPr>
        <vertAlign val="superscript"/>
        <sz val="12"/>
        <color theme="1"/>
        <rFont val="Open Sans Condensed Medium"/>
      </rPr>
      <t>3/</t>
    </r>
  </si>
  <si>
    <r>
      <t>Promedio de perceptores en el hogar</t>
    </r>
    <r>
      <rPr>
        <vertAlign val="superscript"/>
        <sz val="12"/>
        <color theme="1"/>
        <rFont val="Open Sans Condensed Medium"/>
      </rPr>
      <t>5/</t>
    </r>
  </si>
  <si>
    <r>
      <t>Total de personas</t>
    </r>
    <r>
      <rPr>
        <vertAlign val="superscript"/>
        <sz val="12"/>
        <color theme="1"/>
        <rFont val="Open Sans Condensed Medium"/>
      </rPr>
      <t>2/</t>
    </r>
  </si>
  <si>
    <r>
      <t>Porcentaje de hogares unipersonales</t>
    </r>
    <r>
      <rPr>
        <vertAlign val="superscript"/>
        <sz val="12"/>
        <color theme="1"/>
        <rFont val="Open Sans Condensed Medium"/>
      </rPr>
      <t>3/</t>
    </r>
  </si>
  <si>
    <r>
      <t>Relación de dependencia demográfica</t>
    </r>
    <r>
      <rPr>
        <vertAlign val="superscript"/>
        <sz val="12"/>
        <color theme="1"/>
        <rFont val="Open Sans Condensed Medium"/>
      </rPr>
      <t>4/</t>
    </r>
  </si>
  <si>
    <r>
      <t>Promedio de perceptores en el hogar</t>
    </r>
    <r>
      <rPr>
        <vertAlign val="superscript"/>
        <sz val="12"/>
        <color theme="1"/>
        <rFont val="Open Sans Condensed Medium"/>
      </rPr>
      <t>6/</t>
    </r>
  </si>
  <si>
    <t>Nota: 1/ Hogares ordenados de menor (quintil 1) a mayor (quintil 5) según ingreso corriente bruto per cápita sin valor locativo y agregados en cinco grupos del 20% cada uno.</t>
  </si>
  <si>
    <t>Nota: 1/ Hogares ordenados de (quintil 1) a mayor (quintil 5) según ingreso corriente bruto per cápita sin valor locativo y agregados en cinco grupos del 20% cada 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</si>
</sst>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_-* #,##0.00\ _€_-;\-* #,##0.00\ _€_-;_-* &quot;-&quot;??\ _€_-;_-@_-"/>
    <numFmt numFmtId="165" formatCode="_(* #,##0.00_);_(* \(#,##0.00\);_(* &quot;-&quot;??_);_(@_)"/>
    <numFmt numFmtId="166" formatCode="0.0"/>
    <numFmt numFmtId="167" formatCode="#,##0.0"/>
    <numFmt numFmtId="168" formatCode="###\ ###\ ###"/>
    <numFmt numFmtId="169" formatCode="#\ ###\ ###"/>
    <numFmt numFmtId="170" formatCode="#,##0.000"/>
    <numFmt numFmtId="171" formatCode="_-* #,##0.0\ _€_-;\-* #,##0.0\ _€_-;_-* &quot;-&quot;??\ _€_-;_-@_-"/>
    <numFmt numFmtId="172" formatCode="#,##0.0_ ;\-#,##0.0\ "/>
    <numFmt numFmtId="173" formatCode="#,###,###"/>
    <numFmt numFmtId="174" formatCode="#.#"/>
  </numFmts>
  <fonts count="45" x14ac:knownFonts="1">
    <font>
      <sz val="11"/>
      <color theme="1"/>
      <name val="Calibri"/>
      <family val="2"/>
      <scheme val="minor"/>
    </font>
    <font>
      <sz val="10"/>
      <name val="Arial"/>
      <family val="2"/>
    </font>
    <font>
      <sz val="11"/>
      <color theme="1"/>
      <name val="Calibri"/>
      <family val="2"/>
      <scheme val="minor"/>
    </font>
    <font>
      <sz val="9"/>
      <color theme="1"/>
      <name val="Arial"/>
      <family val="2"/>
    </font>
    <font>
      <sz val="10"/>
      <name val="Arial"/>
      <family val="2"/>
    </font>
    <font>
      <sz val="4"/>
      <color theme="1"/>
      <name val="Arial"/>
      <family val="2"/>
    </font>
    <font>
      <sz val="12"/>
      <color theme="1"/>
      <name val="Arial Narrow"/>
      <family val="2"/>
    </font>
    <font>
      <sz val="11"/>
      <color theme="1"/>
      <name val="Arial"/>
      <family val="2"/>
    </font>
    <font>
      <sz val="11"/>
      <color theme="1"/>
      <name val="Garamond"/>
      <family val="2"/>
    </font>
    <font>
      <sz val="11"/>
      <color theme="1"/>
      <name val="Open Sans Condensed Medium"/>
    </font>
    <font>
      <b/>
      <sz val="12"/>
      <color theme="1"/>
      <name val="Open Sans Condensed Medium"/>
    </font>
    <font>
      <sz val="12"/>
      <color theme="1"/>
      <name val="Open Sans Condensed Medium"/>
    </font>
    <font>
      <sz val="12"/>
      <name val="Open Sans Condensed Medium"/>
    </font>
    <font>
      <b/>
      <sz val="12"/>
      <color theme="1"/>
      <name val="Open Sans SemiCondensed ExtraBo"/>
    </font>
    <font>
      <sz val="12"/>
      <color indexed="8"/>
      <name val="Open Sans Condensed Medium"/>
    </font>
    <font>
      <vertAlign val="superscript"/>
      <sz val="12"/>
      <color theme="1"/>
      <name val="Open Sans Condensed Medium"/>
    </font>
    <font>
      <sz val="8"/>
      <name val="Calibri"/>
      <family val="2"/>
      <scheme val="minor"/>
    </font>
    <font>
      <sz val="12"/>
      <color theme="1"/>
      <name val="Open Sans Condensed"/>
    </font>
    <font>
      <b/>
      <sz val="12"/>
      <color theme="1"/>
      <name val="Open Sans Condensed"/>
    </font>
    <font>
      <b/>
      <sz val="12"/>
      <color rgb="FFFF0000"/>
      <name val="Open Sans Condensed"/>
    </font>
    <font>
      <b/>
      <sz val="12"/>
      <color indexed="8"/>
      <name val="Open Sans Condensed"/>
    </font>
    <font>
      <b/>
      <sz val="12"/>
      <color indexed="8"/>
      <name val="Open Sans Condensed Medium"/>
    </font>
    <font>
      <b/>
      <sz val="12"/>
      <name val="Open Sans Condensed Medium"/>
    </font>
    <font>
      <vertAlign val="superscript"/>
      <sz val="12"/>
      <name val="Open Sans Condensed Medium"/>
    </font>
    <font>
      <vertAlign val="superscript"/>
      <sz val="12"/>
      <color rgb="FF000000"/>
      <name val="Open Sans Condensed Medium"/>
    </font>
    <font>
      <vertAlign val="superscript"/>
      <sz val="12"/>
      <color indexed="8"/>
      <name val="Open Sans Condensed Medium"/>
    </font>
    <font>
      <sz val="12"/>
      <color theme="1"/>
      <name val="Open Sans SemiCondensed Medium"/>
      <family val="2"/>
    </font>
    <font>
      <b/>
      <sz val="14"/>
      <name val="Open Sans SemiCondensed Medium"/>
    </font>
    <font>
      <sz val="14"/>
      <name val="Open Sans SemiCondensed Medium"/>
    </font>
    <font>
      <sz val="14"/>
      <color theme="1"/>
      <name val="Open Sans SemiCondensed Medium"/>
    </font>
    <font>
      <sz val="12"/>
      <color theme="1"/>
      <name val="Open Sans SemiCondensed"/>
    </font>
    <font>
      <vertAlign val="superscript"/>
      <sz val="12"/>
      <color theme="1"/>
      <name val="Open Sans SemiCondensed"/>
    </font>
    <font>
      <b/>
      <sz val="12"/>
      <name val="Open Sans SemiCondensed"/>
    </font>
    <font>
      <b/>
      <sz val="12"/>
      <name val="Open Sans Condensed"/>
    </font>
    <font>
      <sz val="11"/>
      <name val="Open Sans Condensed"/>
    </font>
    <font>
      <b/>
      <sz val="11"/>
      <name val="Open Sans Condensed"/>
    </font>
    <font>
      <b/>
      <sz val="10"/>
      <color theme="1"/>
      <name val="Open Sans Condensed Medium"/>
    </font>
    <font>
      <b/>
      <vertAlign val="superscript"/>
      <sz val="12"/>
      <color theme="1"/>
      <name val="Open Sans Condensed"/>
    </font>
    <font>
      <b/>
      <sz val="11"/>
      <color theme="1"/>
      <name val="Open Sans Condensed"/>
    </font>
    <font>
      <sz val="11"/>
      <color theme="1"/>
      <name val="Open Sans Condensed"/>
    </font>
    <font>
      <b/>
      <vertAlign val="superscript"/>
      <sz val="12"/>
      <color indexed="8"/>
      <name val="Open Sans Condensed Medium"/>
    </font>
    <font>
      <b/>
      <vertAlign val="superscript"/>
      <sz val="12"/>
      <name val="Open Sans Condensed"/>
    </font>
    <font>
      <b/>
      <sz val="12"/>
      <color theme="0"/>
      <name val="Open Sans Condensed"/>
    </font>
    <font>
      <sz val="12"/>
      <color theme="0"/>
      <name val="Open Sans Condensed"/>
    </font>
    <font>
      <b/>
      <vertAlign val="superscript"/>
      <sz val="12"/>
      <color theme="1"/>
      <name val="Open Sans Condensed Medium"/>
    </font>
  </fonts>
  <fills count="8">
    <fill>
      <patternFill patternType="none"/>
    </fill>
    <fill>
      <patternFill patternType="gray125"/>
    </fill>
    <fill>
      <patternFill patternType="solid">
        <fgColor theme="0"/>
        <bgColor indexed="64"/>
      </patternFill>
    </fill>
    <fill>
      <patternFill patternType="solid">
        <fgColor rgb="FFF0C8C4"/>
        <bgColor indexed="64"/>
      </patternFill>
    </fill>
    <fill>
      <patternFill patternType="solid">
        <fgColor rgb="FFF6DDDB"/>
        <bgColor indexed="64"/>
      </patternFill>
    </fill>
    <fill>
      <patternFill patternType="solid">
        <fgColor rgb="FFF9E8E7"/>
        <bgColor indexed="64"/>
      </patternFill>
    </fill>
    <fill>
      <patternFill patternType="solid">
        <fgColor rgb="FFF3D3D0"/>
        <bgColor indexed="64"/>
      </patternFill>
    </fill>
    <fill>
      <patternFill patternType="solid">
        <fgColor rgb="FFFCF2F2"/>
        <bgColor indexed="64"/>
      </patternFill>
    </fill>
  </fills>
  <borders count="22">
    <border>
      <left/>
      <right/>
      <top/>
      <bottom/>
      <diagonal/>
    </border>
    <border>
      <left style="dotted">
        <color indexed="64"/>
      </left>
      <right style="dotted">
        <color indexed="64"/>
      </right>
      <top style="dotted">
        <color indexed="64"/>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top/>
      <bottom style="hair">
        <color indexed="64"/>
      </bottom>
      <diagonal/>
    </border>
    <border>
      <left/>
      <right/>
      <top style="hair">
        <color auto="1"/>
      </top>
      <bottom style="hair">
        <color auto="1"/>
      </bottom>
      <diagonal/>
    </border>
  </borders>
  <cellStyleXfs count="18">
    <xf numFmtId="0" fontId="0" fillId="0" borderId="0"/>
    <xf numFmtId="0" fontId="1" fillId="0" borderId="0"/>
    <xf numFmtId="0" fontId="1" fillId="0" borderId="0"/>
    <xf numFmtId="0" fontId="1" fillId="0" borderId="0"/>
    <xf numFmtId="0" fontId="1" fillId="0" borderId="0"/>
    <xf numFmtId="165" fontId="2" fillId="0" borderId="0" applyFont="0" applyFill="0" applyBorder="0" applyAlignment="0" applyProtection="0"/>
    <xf numFmtId="9" fontId="2" fillId="0" borderId="0" applyFont="0" applyFill="0" applyBorder="0" applyAlignment="0" applyProtection="0"/>
    <xf numFmtId="0" fontId="4" fillId="0" borderId="0"/>
    <xf numFmtId="0" fontId="1" fillId="0" borderId="0"/>
    <xf numFmtId="164" fontId="2" fillId="0" borderId="0" applyFont="0" applyFill="0" applyBorder="0" applyAlignment="0" applyProtection="0"/>
    <xf numFmtId="0" fontId="1" fillId="0" borderId="0"/>
    <xf numFmtId="0" fontId="2" fillId="0" borderId="0"/>
    <xf numFmtId="0" fontId="8" fillId="0" borderId="0"/>
    <xf numFmtId="0" fontId="2" fillId="0" borderId="0"/>
    <xf numFmtId="0" fontId="1" fillId="0" borderId="0"/>
    <xf numFmtId="0" fontId="1" fillId="0" borderId="0"/>
    <xf numFmtId="164" fontId="2" fillId="0" borderId="0" applyFont="0" applyFill="0" applyBorder="0" applyAlignment="0" applyProtection="0"/>
    <xf numFmtId="0" fontId="26" fillId="0" borderId="0"/>
  </cellStyleXfs>
  <cellXfs count="391">
    <xf numFmtId="0" fontId="0" fillId="0" borderId="0" xfId="0"/>
    <xf numFmtId="0" fontId="3" fillId="2" borderId="0" xfId="0" applyFont="1" applyFill="1" applyBorder="1"/>
    <xf numFmtId="0" fontId="5" fillId="2" borderId="0" xfId="0" applyFont="1" applyFill="1" applyBorder="1"/>
    <xf numFmtId="0" fontId="6" fillId="0" borderId="0" xfId="0" applyFont="1"/>
    <xf numFmtId="0" fontId="0" fillId="0" borderId="0" xfId="0" applyFont="1"/>
    <xf numFmtId="0" fontId="7" fillId="0" borderId="0" xfId="11" applyFont="1"/>
    <xf numFmtId="0" fontId="7" fillId="0" borderId="0" xfId="0" applyFont="1"/>
    <xf numFmtId="0" fontId="7" fillId="0" borderId="0" xfId="0" applyFont="1" applyFill="1"/>
    <xf numFmtId="0" fontId="7" fillId="0" borderId="0" xfId="0" applyFont="1" applyAlignment="1"/>
    <xf numFmtId="0" fontId="7" fillId="0" borderId="0" xfId="0" applyFont="1" applyAlignment="1">
      <alignment vertical="center"/>
    </xf>
    <xf numFmtId="3" fontId="7" fillId="2" borderId="0" xfId="0" applyNumberFormat="1" applyFont="1" applyFill="1" applyBorder="1"/>
    <xf numFmtId="0" fontId="0" fillId="0" borderId="0" xfId="0" applyAlignment="1">
      <alignment vertical="top"/>
    </xf>
    <xf numFmtId="0" fontId="9" fillId="0" borderId="0" xfId="0" applyFont="1"/>
    <xf numFmtId="0" fontId="11" fillId="0" borderId="0" xfId="0" applyFont="1"/>
    <xf numFmtId="0" fontId="11" fillId="0" borderId="0" xfId="11" applyFont="1"/>
    <xf numFmtId="168" fontId="11" fillId="0" borderId="0" xfId="0" applyNumberFormat="1" applyFont="1"/>
    <xf numFmtId="0" fontId="11" fillId="0" borderId="0" xfId="0" applyFont="1" applyFill="1" applyBorder="1" applyAlignment="1"/>
    <xf numFmtId="0" fontId="17" fillId="0" borderId="0" xfId="0" applyFont="1"/>
    <xf numFmtId="0" fontId="18" fillId="0" borderId="0" xfId="0" applyFont="1" applyAlignment="1"/>
    <xf numFmtId="0" fontId="19" fillId="0" borderId="0" xfId="0" applyFont="1"/>
    <xf numFmtId="0" fontId="17" fillId="0" borderId="0" xfId="0" applyFont="1" applyFill="1" applyBorder="1" applyAlignment="1"/>
    <xf numFmtId="0" fontId="17" fillId="0" borderId="0" xfId="0" applyFont="1" applyBorder="1"/>
    <xf numFmtId="0" fontId="17" fillId="2" borderId="0" xfId="0" applyFont="1" applyFill="1" applyBorder="1"/>
    <xf numFmtId="0" fontId="11" fillId="2" borderId="0" xfId="0" applyFont="1" applyFill="1"/>
    <xf numFmtId="0" fontId="11" fillId="0" borderId="0" xfId="0" applyFont="1" applyBorder="1" applyAlignment="1"/>
    <xf numFmtId="0" fontId="11" fillId="2" borderId="0" xfId="0" applyFont="1" applyFill="1" applyAlignment="1">
      <alignment vertical="center"/>
    </xf>
    <xf numFmtId="0" fontId="11" fillId="2" borderId="0" xfId="0" applyFont="1" applyFill="1" applyAlignment="1">
      <alignment horizontal="left" vertical="center"/>
    </xf>
    <xf numFmtId="0" fontId="11" fillId="2" borderId="0" xfId="0" applyFont="1" applyFill="1" applyAlignment="1">
      <alignment vertical="center" wrapText="1"/>
    </xf>
    <xf numFmtId="0" fontId="11" fillId="0" borderId="0" xfId="0" applyFont="1" applyFill="1" applyAlignment="1">
      <alignment vertical="top"/>
    </xf>
    <xf numFmtId="0" fontId="11" fillId="0" borderId="0" xfId="0" applyFont="1" applyAlignment="1">
      <alignment vertical="top"/>
    </xf>
    <xf numFmtId="166" fontId="11" fillId="0" borderId="0" xfId="0" applyNumberFormat="1" applyFont="1"/>
    <xf numFmtId="166" fontId="11" fillId="0" borderId="0" xfId="11" applyNumberFormat="1" applyFont="1" applyBorder="1"/>
    <xf numFmtId="0" fontId="11" fillId="0" borderId="0" xfId="11" applyFont="1" applyAlignment="1">
      <alignment horizontal="left" vertical="center"/>
    </xf>
    <xf numFmtId="0" fontId="11" fillId="0" borderId="0" xfId="11" applyFont="1" applyAlignment="1">
      <alignment horizontal="left" vertical="top"/>
    </xf>
    <xf numFmtId="0" fontId="11" fillId="0" borderId="0" xfId="11" applyFont="1" applyAlignment="1">
      <alignment vertical="center"/>
    </xf>
    <xf numFmtId="0" fontId="13" fillId="0" borderId="0" xfId="0" applyFont="1"/>
    <xf numFmtId="167" fontId="0" fillId="0" borderId="0" xfId="0" applyNumberFormat="1"/>
    <xf numFmtId="169" fontId="11" fillId="0" borderId="0" xfId="0" applyNumberFormat="1" applyFont="1"/>
    <xf numFmtId="0" fontId="11" fillId="0" borderId="0" xfId="0" applyFont="1" applyFill="1" applyAlignment="1">
      <alignment horizontal="left"/>
    </xf>
    <xf numFmtId="0" fontId="14" fillId="2" borderId="0" xfId="15" applyFont="1" applyFill="1" applyBorder="1" applyAlignment="1">
      <alignment horizontal="left" vertical="top"/>
    </xf>
    <xf numFmtId="0" fontId="28" fillId="0" borderId="0" xfId="17" applyFont="1" applyAlignment="1">
      <alignment horizontal="left" vertical="top" wrapText="1"/>
    </xf>
    <xf numFmtId="0" fontId="29" fillId="0" borderId="0" xfId="0" applyFont="1" applyAlignment="1">
      <alignment vertical="top" wrapText="1"/>
    </xf>
    <xf numFmtId="169" fontId="12" fillId="5" borderId="1" xfId="0" applyNumberFormat="1" applyFont="1" applyFill="1" applyBorder="1" applyAlignment="1">
      <alignment horizontal="right" vertical="center" indent="2"/>
    </xf>
    <xf numFmtId="166" fontId="12" fillId="5" borderId="6" xfId="0" applyNumberFormat="1" applyFont="1" applyFill="1" applyBorder="1" applyAlignment="1">
      <alignment horizontal="right" vertical="center" indent="2"/>
    </xf>
    <xf numFmtId="0" fontId="11" fillId="2" borderId="5" xfId="0" applyFont="1" applyFill="1" applyBorder="1" applyAlignment="1"/>
    <xf numFmtId="0" fontId="11" fillId="5" borderId="5" xfId="0" applyFont="1" applyFill="1" applyBorder="1" applyAlignment="1"/>
    <xf numFmtId="0" fontId="11" fillId="0" borderId="5" xfId="0" applyFont="1" applyFill="1" applyBorder="1" applyAlignment="1"/>
    <xf numFmtId="0" fontId="10" fillId="0" borderId="5" xfId="0" applyFont="1" applyFill="1" applyBorder="1" applyAlignment="1">
      <alignment vertical="center"/>
    </xf>
    <xf numFmtId="0" fontId="11" fillId="0" borderId="7" xfId="0" applyFont="1" applyFill="1" applyBorder="1" applyAlignment="1"/>
    <xf numFmtId="0" fontId="11" fillId="0" borderId="0" xfId="0" applyFont="1" applyFill="1" applyBorder="1" applyAlignment="1">
      <alignment vertical="top" wrapText="1"/>
    </xf>
    <xf numFmtId="0" fontId="11" fillId="0" borderId="0" xfId="0" applyFont="1" applyFill="1" applyBorder="1" applyAlignment="1">
      <alignment vertical="top"/>
    </xf>
    <xf numFmtId="0" fontId="11" fillId="5" borderId="7" xfId="0" applyFont="1" applyFill="1" applyBorder="1" applyAlignment="1"/>
    <xf numFmtId="0" fontId="11" fillId="0" borderId="0" xfId="11" applyFont="1" applyAlignment="1">
      <alignment vertical="top"/>
    </xf>
    <xf numFmtId="0" fontId="18" fillId="0" borderId="1" xfId="0" applyFont="1" applyFill="1" applyBorder="1"/>
    <xf numFmtId="0" fontId="20" fillId="0" borderId="5" xfId="15" applyFont="1" applyFill="1" applyBorder="1" applyAlignment="1">
      <alignment horizontal="left" vertical="center"/>
    </xf>
    <xf numFmtId="0" fontId="14" fillId="2" borderId="5" xfId="15" applyFont="1" applyFill="1" applyBorder="1" applyAlignment="1">
      <alignment horizontal="left" vertical="center"/>
    </xf>
    <xf numFmtId="0" fontId="14" fillId="2" borderId="7" xfId="15" applyFont="1" applyFill="1" applyBorder="1" applyAlignment="1">
      <alignment horizontal="left" vertical="center"/>
    </xf>
    <xf numFmtId="0" fontId="12" fillId="0" borderId="14" xfId="14" applyFont="1" applyFill="1" applyBorder="1" applyAlignment="1">
      <alignment vertical="top"/>
    </xf>
    <xf numFmtId="0" fontId="14" fillId="0" borderId="14" xfId="14" applyFont="1" applyFill="1" applyBorder="1" applyAlignment="1">
      <alignment vertical="top"/>
    </xf>
    <xf numFmtId="0" fontId="21" fillId="0" borderId="16" xfId="0" applyFont="1" applyFill="1" applyBorder="1" applyAlignment="1">
      <alignment vertical="top"/>
    </xf>
    <xf numFmtId="0" fontId="14" fillId="5" borderId="5" xfId="15" applyFont="1" applyFill="1" applyBorder="1" applyAlignment="1">
      <alignment horizontal="left" vertical="center"/>
    </xf>
    <xf numFmtId="0" fontId="21" fillId="5" borderId="14" xfId="14" applyFont="1" applyFill="1" applyBorder="1" applyAlignment="1">
      <alignment vertical="top"/>
    </xf>
    <xf numFmtId="0" fontId="12" fillId="5" borderId="14" xfId="14" applyFont="1" applyFill="1" applyBorder="1" applyAlignment="1">
      <alignment vertical="top"/>
    </xf>
    <xf numFmtId="0" fontId="21" fillId="5" borderId="14" xfId="0" applyFont="1" applyFill="1" applyBorder="1" applyAlignment="1">
      <alignment vertical="top"/>
    </xf>
    <xf numFmtId="0" fontId="17" fillId="0" borderId="0" xfId="0" applyFont="1" applyBorder="1" applyAlignment="1"/>
    <xf numFmtId="0" fontId="0" fillId="0" borderId="0" xfId="0" applyAlignment="1"/>
    <xf numFmtId="0" fontId="14" fillId="2" borderId="0" xfId="15" applyFont="1" applyFill="1" applyBorder="1" applyAlignment="1">
      <alignment vertical="top"/>
    </xf>
    <xf numFmtId="0" fontId="12" fillId="2" borderId="0" xfId="0" applyFont="1" applyFill="1" applyAlignment="1">
      <alignment vertical="center"/>
    </xf>
    <xf numFmtId="0" fontId="11" fillId="2" borderId="0" xfId="0" applyFont="1" applyFill="1" applyAlignment="1">
      <alignment vertical="top" wrapText="1"/>
    </xf>
    <xf numFmtId="0" fontId="11" fillId="2" borderId="0" xfId="0" applyFont="1" applyFill="1" applyAlignment="1">
      <alignment vertical="top"/>
    </xf>
    <xf numFmtId="0" fontId="11" fillId="7" borderId="14" xfId="0" applyFont="1" applyFill="1" applyBorder="1" applyAlignment="1"/>
    <xf numFmtId="0" fontId="11" fillId="2" borderId="14" xfId="0" applyFont="1" applyFill="1" applyBorder="1" applyAlignment="1"/>
    <xf numFmtId="0" fontId="11" fillId="7" borderId="16" xfId="0" applyFont="1" applyFill="1" applyBorder="1" applyAlignment="1">
      <alignment wrapText="1"/>
    </xf>
    <xf numFmtId="0" fontId="33" fillId="6" borderId="11" xfId="0" applyFont="1" applyFill="1" applyBorder="1" applyAlignment="1">
      <alignment horizontal="left" vertical="center" wrapText="1"/>
    </xf>
    <xf numFmtId="0" fontId="33" fillId="6" borderId="12" xfId="0" applyFont="1" applyFill="1" applyBorder="1" applyAlignment="1">
      <alignment horizontal="center" vertical="center"/>
    </xf>
    <xf numFmtId="0" fontId="18" fillId="2" borderId="5" xfId="0" applyFont="1" applyFill="1" applyBorder="1"/>
    <xf numFmtId="0" fontId="18" fillId="2" borderId="0" xfId="0" applyFont="1" applyFill="1" applyAlignment="1">
      <alignment vertical="center"/>
    </xf>
    <xf numFmtId="0" fontId="34" fillId="2" borderId="0" xfId="0" applyFont="1" applyFill="1" applyBorder="1" applyAlignment="1">
      <alignment horizontal="left" vertical="top" wrapText="1"/>
    </xf>
    <xf numFmtId="0" fontId="35" fillId="2" borderId="0" xfId="0" applyFont="1" applyFill="1" applyBorder="1" applyAlignment="1">
      <alignment horizontal="left" vertical="top" wrapText="1"/>
    </xf>
    <xf numFmtId="3" fontId="35" fillId="2" borderId="0" xfId="0" applyNumberFormat="1" applyFont="1" applyFill="1" applyBorder="1" applyAlignment="1">
      <alignment horizontal="left" vertical="top" wrapText="1"/>
    </xf>
    <xf numFmtId="0" fontId="33" fillId="6" borderId="2" xfId="0" applyFont="1" applyFill="1" applyBorder="1" applyAlignment="1">
      <alignment vertical="center" wrapText="1"/>
    </xf>
    <xf numFmtId="0" fontId="33" fillId="6" borderId="3" xfId="0" applyFont="1" applyFill="1" applyBorder="1" applyAlignment="1">
      <alignment horizontal="center" vertical="center" wrapText="1"/>
    </xf>
    <xf numFmtId="0" fontId="10" fillId="4" borderId="5" xfId="0" applyFont="1" applyFill="1" applyBorder="1" applyAlignment="1"/>
    <xf numFmtId="0" fontId="11" fillId="0" borderId="7" xfId="0" applyFont="1" applyFill="1" applyBorder="1" applyAlignment="1">
      <alignment wrapText="1"/>
    </xf>
    <xf numFmtId="3" fontId="36" fillId="2" borderId="0" xfId="0" applyNumberFormat="1" applyFont="1" applyFill="1" applyBorder="1" applyAlignment="1">
      <alignment horizontal="right" indent="1"/>
    </xf>
    <xf numFmtId="166" fontId="36" fillId="2" borderId="0" xfId="6" applyNumberFormat="1" applyFont="1" applyFill="1" applyBorder="1" applyAlignment="1">
      <alignment horizontal="right" indent="2"/>
    </xf>
    <xf numFmtId="3" fontId="36" fillId="2" borderId="0" xfId="6" applyNumberFormat="1" applyFont="1" applyFill="1" applyBorder="1" applyAlignment="1">
      <alignment horizontal="right" indent="3"/>
    </xf>
    <xf numFmtId="0" fontId="18" fillId="0" borderId="0" xfId="0" applyFont="1" applyFill="1" applyBorder="1" applyAlignment="1">
      <alignment vertical="top"/>
    </xf>
    <xf numFmtId="0" fontId="18" fillId="0" borderId="0" xfId="0" applyFont="1" applyFill="1" applyBorder="1" applyAlignment="1">
      <alignment vertical="top" wrapText="1"/>
    </xf>
    <xf numFmtId="0" fontId="17"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33" fillId="6" borderId="2" xfId="0" applyFont="1" applyFill="1" applyBorder="1" applyAlignment="1">
      <alignment horizontal="center" vertical="center" wrapText="1"/>
    </xf>
    <xf numFmtId="0" fontId="18" fillId="0" borderId="5" xfId="0" applyFont="1" applyFill="1" applyBorder="1" applyAlignment="1">
      <alignment vertical="center"/>
    </xf>
    <xf numFmtId="0" fontId="18" fillId="0" borderId="0" xfId="0" applyFont="1" applyFill="1" applyBorder="1" applyAlignment="1"/>
    <xf numFmtId="0" fontId="18" fillId="0" borderId="0" xfId="0" applyFont="1" applyFill="1" applyBorder="1" applyAlignment="1">
      <alignment wrapText="1"/>
    </xf>
    <xf numFmtId="0" fontId="39" fillId="0" borderId="0" xfId="0" applyFont="1" applyFill="1" applyBorder="1"/>
    <xf numFmtId="0" fontId="18" fillId="6" borderId="2" xfId="0" applyFont="1" applyFill="1" applyBorder="1" applyAlignment="1">
      <alignment horizontal="left" vertical="center"/>
    </xf>
    <xf numFmtId="0" fontId="38" fillId="6" borderId="3"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18" fillId="0" borderId="0" xfId="0" applyFont="1" applyFill="1" applyAlignment="1">
      <alignment horizontal="left"/>
    </xf>
    <xf numFmtId="0" fontId="18" fillId="0" borderId="0" xfId="0" applyFont="1" applyFill="1" applyAlignment="1">
      <alignment wrapText="1"/>
    </xf>
    <xf numFmtId="0" fontId="18" fillId="6" borderId="2" xfId="0" applyFont="1" applyFill="1" applyBorder="1" applyAlignment="1">
      <alignment vertical="center"/>
    </xf>
    <xf numFmtId="0" fontId="18" fillId="0" borderId="5" xfId="0" applyFont="1" applyFill="1" applyBorder="1"/>
    <xf numFmtId="0" fontId="18" fillId="6" borderId="3"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9" fillId="0" borderId="0" xfId="0" applyFont="1" applyFill="1"/>
    <xf numFmtId="0" fontId="18" fillId="0" borderId="0" xfId="0" applyFont="1" applyAlignment="1">
      <alignment vertical="center"/>
    </xf>
    <xf numFmtId="0" fontId="18" fillId="0" borderId="0" xfId="0" applyFont="1" applyAlignment="1">
      <alignment vertical="center" wrapText="1"/>
    </xf>
    <xf numFmtId="0" fontId="18" fillId="6" borderId="3" xfId="0" applyFont="1" applyFill="1" applyBorder="1" applyAlignment="1">
      <alignment vertical="center" wrapText="1"/>
    </xf>
    <xf numFmtId="0" fontId="18" fillId="6" borderId="1" xfId="0" applyFont="1" applyFill="1" applyBorder="1" applyAlignment="1">
      <alignment horizontal="left" vertical="center" wrapText="1"/>
    </xf>
    <xf numFmtId="0" fontId="18" fillId="6" borderId="1" xfId="0" applyFont="1" applyFill="1" applyBorder="1" applyAlignment="1">
      <alignment horizontal="center" vertical="center" wrapText="1"/>
    </xf>
    <xf numFmtId="0" fontId="11" fillId="5" borderId="1" xfId="0" applyFont="1" applyFill="1" applyBorder="1" applyAlignment="1"/>
    <xf numFmtId="0" fontId="11" fillId="0" borderId="1" xfId="0" applyFont="1" applyFill="1" applyBorder="1" applyAlignment="1"/>
    <xf numFmtId="0" fontId="18" fillId="0" borderId="0" xfId="0" applyFont="1" applyFill="1" applyAlignment="1">
      <alignment vertical="top"/>
    </xf>
    <xf numFmtId="0" fontId="18" fillId="0" borderId="0" xfId="0" applyFont="1" applyFill="1" applyAlignment="1">
      <alignment vertical="top" wrapText="1"/>
    </xf>
    <xf numFmtId="0" fontId="18" fillId="3" borderId="2" xfId="0" applyFont="1" applyFill="1" applyBorder="1" applyAlignment="1">
      <alignment vertical="center" wrapText="1"/>
    </xf>
    <xf numFmtId="0" fontId="18" fillId="3" borderId="4" xfId="0" applyFont="1" applyFill="1" applyBorder="1" applyAlignment="1">
      <alignment horizontal="center" vertical="center" wrapText="1"/>
    </xf>
    <xf numFmtId="0" fontId="33" fillId="0" borderId="0" xfId="0" applyFont="1" applyFill="1" applyBorder="1" applyAlignment="1">
      <alignment vertical="top"/>
    </xf>
    <xf numFmtId="1" fontId="18" fillId="2" borderId="0" xfId="0" applyNumberFormat="1" applyFont="1" applyFill="1" applyBorder="1"/>
    <xf numFmtId="0" fontId="18" fillId="2" borderId="0" xfId="0" applyFont="1" applyFill="1" applyBorder="1"/>
    <xf numFmtId="1" fontId="18" fillId="3" borderId="3" xfId="0" applyNumberFormat="1" applyFont="1" applyFill="1" applyBorder="1" applyAlignment="1">
      <alignment horizontal="center" vertical="center" wrapText="1"/>
    </xf>
    <xf numFmtId="0" fontId="18" fillId="3" borderId="3" xfId="0" applyFont="1" applyFill="1" applyBorder="1" applyAlignment="1">
      <alignment horizontal="center" vertical="center" wrapText="1"/>
    </xf>
    <xf numFmtId="0" fontId="21" fillId="5" borderId="5" xfId="15" applyFont="1" applyFill="1" applyBorder="1" applyAlignment="1">
      <alignment vertical="center"/>
    </xf>
    <xf numFmtId="0" fontId="21" fillId="0" borderId="5" xfId="15" applyFont="1" applyFill="1" applyBorder="1" applyAlignment="1">
      <alignment vertical="center"/>
    </xf>
    <xf numFmtId="0" fontId="14" fillId="5" borderId="5" xfId="15" applyFont="1" applyFill="1" applyBorder="1" applyAlignment="1">
      <alignment vertical="center"/>
    </xf>
    <xf numFmtId="0" fontId="14" fillId="2" borderId="5" xfId="15" applyFont="1" applyFill="1" applyBorder="1" applyAlignment="1">
      <alignment vertical="center"/>
    </xf>
    <xf numFmtId="0" fontId="14" fillId="0" borderId="5" xfId="15" applyFont="1" applyFill="1" applyBorder="1" applyAlignment="1">
      <alignment vertical="center"/>
    </xf>
    <xf numFmtId="0" fontId="21" fillId="0" borderId="5" xfId="15" applyFont="1" applyFill="1" applyBorder="1" applyAlignment="1">
      <alignment horizontal="left" vertical="center"/>
    </xf>
    <xf numFmtId="0" fontId="21" fillId="5" borderId="7" xfId="15" applyFont="1" applyFill="1" applyBorder="1" applyAlignment="1">
      <alignment horizontal="left" vertical="center"/>
    </xf>
    <xf numFmtId="3" fontId="11" fillId="2" borderId="0" xfId="0" applyNumberFormat="1" applyFont="1" applyFill="1" applyBorder="1" applyAlignment="1"/>
    <xf numFmtId="167" fontId="11" fillId="2" borderId="0" xfId="0" applyNumberFormat="1" applyFont="1" applyFill="1" applyBorder="1" applyAlignment="1"/>
    <xf numFmtId="167" fontId="11" fillId="2" borderId="0" xfId="0" applyNumberFormat="1" applyFont="1" applyFill="1" applyBorder="1" applyAlignment="1">
      <alignment horizontal="right"/>
    </xf>
    <xf numFmtId="0" fontId="12" fillId="0" borderId="0" xfId="15" applyFont="1" applyFill="1" applyBorder="1" applyAlignment="1">
      <alignment vertical="top"/>
    </xf>
    <xf numFmtId="0" fontId="18" fillId="0" borderId="0" xfId="13" applyFont="1" applyFill="1" applyBorder="1" applyAlignment="1">
      <alignment vertical="top"/>
    </xf>
    <xf numFmtId="0" fontId="18" fillId="0" borderId="0" xfId="13" applyFont="1" applyFill="1" applyBorder="1" applyAlignment="1">
      <alignment vertical="top" wrapText="1"/>
    </xf>
    <xf numFmtId="0" fontId="18" fillId="0" borderId="0" xfId="0" applyFont="1"/>
    <xf numFmtId="0" fontId="33" fillId="6" borderId="2" xfId="0" applyFont="1" applyFill="1" applyBorder="1" applyAlignment="1">
      <alignment vertical="center"/>
    </xf>
    <xf numFmtId="1" fontId="33" fillId="6" borderId="3" xfId="0" applyNumberFormat="1" applyFont="1" applyFill="1" applyBorder="1" applyAlignment="1">
      <alignment horizontal="center" vertical="center" wrapText="1"/>
    </xf>
    <xf numFmtId="0" fontId="33" fillId="6" borderId="4" xfId="0" applyFont="1" applyFill="1" applyBorder="1" applyAlignment="1">
      <alignment horizontal="center" vertical="center" wrapText="1"/>
    </xf>
    <xf numFmtId="0" fontId="20" fillId="2" borderId="5" xfId="15" applyFont="1" applyFill="1" applyBorder="1" applyAlignment="1">
      <alignment horizontal="left" vertical="center"/>
    </xf>
    <xf numFmtId="0" fontId="17" fillId="2" borderId="0" xfId="0" applyFont="1" applyFill="1" applyBorder="1" applyAlignment="1">
      <alignment vertical="center"/>
    </xf>
    <xf numFmtId="0" fontId="33" fillId="6" borderId="11" xfId="14" applyFont="1" applyFill="1" applyBorder="1" applyAlignment="1">
      <alignment horizontal="left" vertical="center"/>
    </xf>
    <xf numFmtId="0" fontId="33" fillId="6" borderId="12" xfId="14" applyFont="1" applyFill="1" applyBorder="1" applyAlignment="1">
      <alignment horizontal="center" vertical="center" wrapText="1"/>
    </xf>
    <xf numFmtId="0" fontId="33" fillId="0" borderId="14" xfId="14" applyFont="1" applyFill="1" applyBorder="1" applyAlignment="1">
      <alignment horizontal="left" vertical="center"/>
    </xf>
    <xf numFmtId="0" fontId="39" fillId="0" borderId="0" xfId="0" applyFont="1"/>
    <xf numFmtId="0" fontId="39" fillId="0" borderId="0" xfId="0" applyFont="1" applyBorder="1"/>
    <xf numFmtId="0" fontId="18" fillId="0" borderId="14" xfId="0" applyFont="1" applyFill="1" applyBorder="1"/>
    <xf numFmtId="0" fontId="18" fillId="0" borderId="0" xfId="0" applyFont="1" applyFill="1" applyBorder="1" applyAlignment="1">
      <alignment vertical="center"/>
    </xf>
    <xf numFmtId="0" fontId="42" fillId="2" borderId="0" xfId="0" applyFont="1" applyFill="1" applyBorder="1" applyAlignment="1">
      <alignment vertical="center" wrapText="1"/>
    </xf>
    <xf numFmtId="0" fontId="43" fillId="2" borderId="0" xfId="0" applyFont="1" applyFill="1" applyBorder="1"/>
    <xf numFmtId="0" fontId="33" fillId="6" borderId="11" xfId="10" applyFont="1" applyFill="1" applyBorder="1" applyAlignment="1">
      <alignment vertical="center" wrapText="1"/>
    </xf>
    <xf numFmtId="0" fontId="20" fillId="6" borderId="12" xfId="10" applyFont="1" applyFill="1" applyBorder="1" applyAlignment="1">
      <alignment horizontal="center" vertical="center" wrapText="1"/>
    </xf>
    <xf numFmtId="0" fontId="20" fillId="6" borderId="13" xfId="10" applyFont="1" applyFill="1" applyBorder="1" applyAlignment="1">
      <alignment horizontal="center" vertical="center" wrapText="1"/>
    </xf>
    <xf numFmtId="0" fontId="18" fillId="0" borderId="14" xfId="0" applyFont="1" applyFill="1" applyBorder="1" applyAlignment="1">
      <alignment vertical="center"/>
    </xf>
    <xf numFmtId="0" fontId="11" fillId="5" borderId="14" xfId="0" applyFont="1" applyFill="1" applyBorder="1" applyAlignment="1">
      <alignment vertical="center"/>
    </xf>
    <xf numFmtId="0" fontId="11" fillId="2" borderId="14" xfId="0" applyFont="1" applyFill="1" applyBorder="1" applyAlignment="1">
      <alignment vertical="center"/>
    </xf>
    <xf numFmtId="0" fontId="11" fillId="5" borderId="16" xfId="0" applyFont="1" applyFill="1" applyBorder="1" applyAlignment="1">
      <alignment vertical="center" wrapText="1"/>
    </xf>
    <xf numFmtId="0" fontId="18" fillId="3" borderId="11" xfId="0" applyFont="1" applyFill="1" applyBorder="1" applyAlignment="1">
      <alignment vertical="center" wrapText="1"/>
    </xf>
    <xf numFmtId="0" fontId="18" fillId="3" borderId="12" xfId="0" applyFont="1" applyFill="1" applyBorder="1" applyAlignment="1">
      <alignment horizontal="center" vertical="center" wrapText="1"/>
    </xf>
    <xf numFmtId="0" fontId="18" fillId="3" borderId="12" xfId="0" applyFont="1" applyFill="1" applyBorder="1" applyAlignment="1">
      <alignment horizontal="center" vertical="center"/>
    </xf>
    <xf numFmtId="0" fontId="18" fillId="3" borderId="13" xfId="0" applyFont="1" applyFill="1" applyBorder="1" applyAlignment="1">
      <alignment horizontal="center" vertical="center"/>
    </xf>
    <xf numFmtId="0" fontId="14" fillId="2" borderId="14" xfId="0" applyFont="1" applyFill="1" applyBorder="1" applyAlignment="1"/>
    <xf numFmtId="0" fontId="14" fillId="5" borderId="16" xfId="0" applyFont="1" applyFill="1" applyBorder="1" applyAlignment="1"/>
    <xf numFmtId="0" fontId="18" fillId="2" borderId="0" xfId="2" applyFont="1" applyFill="1" applyBorder="1" applyAlignment="1">
      <alignment vertical="top"/>
    </xf>
    <xf numFmtId="0" fontId="18" fillId="2" borderId="0" xfId="2" applyFont="1" applyFill="1" applyBorder="1" applyAlignment="1">
      <alignment vertical="top" wrapText="1"/>
    </xf>
    <xf numFmtId="0" fontId="39" fillId="0" borderId="0" xfId="0" applyFont="1" applyFill="1"/>
    <xf numFmtId="0" fontId="11" fillId="2" borderId="0" xfId="0" applyFont="1" applyFill="1" applyAlignment="1">
      <alignment wrapText="1"/>
    </xf>
    <xf numFmtId="0" fontId="11" fillId="2" borderId="0" xfId="0" applyFont="1" applyFill="1" applyAlignment="1"/>
    <xf numFmtId="0" fontId="18" fillId="6" borderId="11" xfId="0" applyFont="1" applyFill="1" applyBorder="1" applyAlignment="1">
      <alignment vertical="center" wrapText="1"/>
    </xf>
    <xf numFmtId="0" fontId="18" fillId="6" borderId="12" xfId="0" applyFont="1" applyFill="1" applyBorder="1" applyAlignment="1">
      <alignment horizontal="center" vertical="center" wrapText="1"/>
    </xf>
    <xf numFmtId="0" fontId="18" fillId="6" borderId="13" xfId="0" applyFont="1" applyFill="1" applyBorder="1" applyAlignment="1">
      <alignment horizontal="center" vertical="center" wrapText="1"/>
    </xf>
    <xf numFmtId="0" fontId="14" fillId="5" borderId="14" xfId="0" applyFont="1" applyFill="1" applyBorder="1" applyAlignment="1"/>
    <xf numFmtId="0" fontId="18" fillId="2" borderId="0" xfId="0" applyFont="1" applyFill="1" applyAlignment="1">
      <alignment vertical="center" wrapText="1"/>
    </xf>
    <xf numFmtId="0" fontId="33" fillId="6" borderId="2" xfId="14" applyFont="1" applyFill="1" applyBorder="1" applyAlignment="1">
      <alignment horizontal="left" vertical="center"/>
    </xf>
    <xf numFmtId="0" fontId="33" fillId="0" borderId="5" xfId="14" applyFont="1" applyFill="1" applyBorder="1" applyAlignment="1">
      <alignment horizontal="left" vertical="center"/>
    </xf>
    <xf numFmtId="0" fontId="21" fillId="5" borderId="5" xfId="14" applyFont="1" applyFill="1" applyBorder="1" applyAlignment="1">
      <alignment vertical="top"/>
    </xf>
    <xf numFmtId="0" fontId="12" fillId="0" borderId="5" xfId="14" applyFont="1" applyFill="1" applyBorder="1" applyAlignment="1">
      <alignment vertical="top"/>
    </xf>
    <xf numFmtId="0" fontId="14" fillId="5" borderId="5" xfId="14" applyFont="1" applyFill="1" applyBorder="1" applyAlignment="1">
      <alignment vertical="top"/>
    </xf>
    <xf numFmtId="0" fontId="14" fillId="0" borderId="5" xfId="14" applyFont="1" applyFill="1" applyBorder="1" applyAlignment="1">
      <alignment vertical="top"/>
    </xf>
    <xf numFmtId="0" fontId="12" fillId="5" borderId="5" xfId="14" applyFont="1" applyFill="1" applyBorder="1" applyAlignment="1">
      <alignment vertical="top"/>
    </xf>
    <xf numFmtId="0" fontId="21" fillId="0" borderId="7" xfId="14" applyFont="1" applyFill="1" applyBorder="1" applyAlignment="1">
      <alignment vertical="top"/>
    </xf>
    <xf numFmtId="0" fontId="14" fillId="2" borderId="14" xfId="0" applyFont="1" applyFill="1" applyBorder="1" applyAlignment="1">
      <alignment horizontal="left" indent="1"/>
    </xf>
    <xf numFmtId="0" fontId="14" fillId="5" borderId="14" xfId="0" applyFont="1" applyFill="1" applyBorder="1" applyAlignment="1">
      <alignment horizontal="left" indent="1"/>
    </xf>
    <xf numFmtId="0" fontId="14" fillId="5" borderId="16" xfId="0" applyFont="1" applyFill="1" applyBorder="1" applyAlignment="1">
      <alignment horizontal="left" indent="1"/>
    </xf>
    <xf numFmtId="0" fontId="18" fillId="0" borderId="0" xfId="13" applyFont="1" applyFill="1" applyBorder="1" applyAlignment="1"/>
    <xf numFmtId="0" fontId="18" fillId="6" borderId="11" xfId="0" applyFont="1" applyFill="1" applyBorder="1" applyAlignment="1">
      <alignment vertical="center"/>
    </xf>
    <xf numFmtId="0" fontId="18" fillId="0" borderId="0" xfId="11" applyFont="1" applyAlignment="1"/>
    <xf numFmtId="0" fontId="18" fillId="6" borderId="11" xfId="11" applyFont="1" applyFill="1" applyBorder="1" applyAlignment="1">
      <alignment vertical="center"/>
    </xf>
    <xf numFmtId="0" fontId="18" fillId="6" borderId="12" xfId="11" applyFont="1" applyFill="1" applyBorder="1" applyAlignment="1">
      <alignment horizontal="center" vertical="center"/>
    </xf>
    <xf numFmtId="0" fontId="18" fillId="6" borderId="13" xfId="11" applyFont="1" applyFill="1" applyBorder="1" applyAlignment="1">
      <alignment horizontal="center" vertical="center"/>
    </xf>
    <xf numFmtId="0" fontId="18" fillId="0" borderId="0" xfId="11" applyFont="1" applyFill="1" applyBorder="1"/>
    <xf numFmtId="0" fontId="38" fillId="0" borderId="0" xfId="11" applyFont="1" applyFill="1" applyBorder="1"/>
    <xf numFmtId="0" fontId="9" fillId="0" borderId="0" xfId="11" applyFont="1"/>
    <xf numFmtId="0" fontId="18" fillId="0" borderId="14" xfId="11" applyFont="1" applyBorder="1" applyAlignment="1">
      <alignment horizontal="left"/>
    </xf>
    <xf numFmtId="0" fontId="11" fillId="0" borderId="14" xfId="11" applyFont="1" applyBorder="1" applyAlignment="1">
      <alignment horizontal="left"/>
    </xf>
    <xf numFmtId="0" fontId="11" fillId="5" borderId="14" xfId="11" applyFont="1" applyFill="1" applyBorder="1" applyAlignment="1">
      <alignment horizontal="left"/>
    </xf>
    <xf numFmtId="0" fontId="11" fillId="5" borderId="16" xfId="11" applyFont="1" applyFill="1" applyBorder="1" applyAlignment="1">
      <alignment horizontal="left"/>
    </xf>
    <xf numFmtId="0" fontId="11" fillId="0" borderId="14" xfId="11" applyFont="1" applyFill="1" applyBorder="1" applyAlignment="1">
      <alignment horizontal="left"/>
    </xf>
    <xf numFmtId="0" fontId="18" fillId="0" borderId="0" xfId="11" applyFont="1" applyFill="1" applyAlignment="1"/>
    <xf numFmtId="0" fontId="18" fillId="6" borderId="11" xfId="11" applyFont="1" applyFill="1" applyBorder="1" applyAlignment="1">
      <alignment horizontal="left" vertical="center"/>
    </xf>
    <xf numFmtId="0" fontId="18" fillId="6" borderId="12" xfId="11" applyFont="1" applyFill="1" applyBorder="1" applyAlignment="1">
      <alignment horizontal="center" vertical="center" wrapText="1"/>
    </xf>
    <xf numFmtId="0" fontId="18" fillId="0" borderId="0" xfId="11" applyFont="1" applyFill="1"/>
    <xf numFmtId="0" fontId="38" fillId="0" borderId="0" xfId="11" applyFont="1"/>
    <xf numFmtId="0" fontId="11" fillId="2" borderId="0" xfId="0" applyFont="1" applyFill="1" applyBorder="1" applyAlignment="1">
      <alignment vertical="top"/>
    </xf>
    <xf numFmtId="0" fontId="14" fillId="2" borderId="14" xfId="0" applyFont="1" applyFill="1" applyBorder="1" applyAlignment="1">
      <alignment horizontal="left"/>
    </xf>
    <xf numFmtId="0" fontId="14" fillId="2" borderId="14" xfId="0" applyFont="1" applyFill="1" applyBorder="1" applyAlignment="1">
      <alignment horizontal="left" wrapText="1"/>
    </xf>
    <xf numFmtId="0" fontId="14" fillId="2" borderId="16" xfId="0" applyFont="1" applyFill="1" applyBorder="1" applyAlignment="1">
      <alignment horizontal="left"/>
    </xf>
    <xf numFmtId="0" fontId="14" fillId="5" borderId="14" xfId="0" applyFont="1" applyFill="1" applyBorder="1" applyAlignment="1">
      <alignment horizontal="left"/>
    </xf>
    <xf numFmtId="0" fontId="18" fillId="6" borderId="12" xfId="0" applyFont="1" applyFill="1" applyBorder="1" applyAlignment="1">
      <alignment vertical="center" wrapText="1"/>
    </xf>
    <xf numFmtId="0" fontId="38" fillId="0" borderId="0" xfId="0" applyFont="1" applyBorder="1"/>
    <xf numFmtId="0" fontId="18" fillId="6" borderId="12" xfId="0" applyFont="1" applyFill="1" applyBorder="1" applyAlignment="1">
      <alignment horizontal="center" vertical="center"/>
    </xf>
    <xf numFmtId="0" fontId="18" fillId="6" borderId="13" xfId="0" applyFont="1" applyFill="1" applyBorder="1" applyAlignment="1">
      <alignment horizontal="center" vertical="center"/>
    </xf>
    <xf numFmtId="0" fontId="11" fillId="5" borderId="14" xfId="0" applyFont="1" applyFill="1" applyBorder="1"/>
    <xf numFmtId="0" fontId="18" fillId="0" borderId="0" xfId="0" applyFont="1" applyAlignment="1">
      <alignment vertical="top"/>
    </xf>
    <xf numFmtId="0" fontId="18" fillId="0" borderId="0" xfId="0" applyFont="1" applyAlignment="1">
      <alignment vertical="top" wrapText="1"/>
    </xf>
    <xf numFmtId="0" fontId="18" fillId="3" borderId="11" xfId="0" applyFont="1" applyFill="1" applyBorder="1" applyAlignment="1">
      <alignment horizontal="left" vertical="center"/>
    </xf>
    <xf numFmtId="0" fontId="18" fillId="3" borderId="13" xfId="0" applyFont="1" applyFill="1" applyBorder="1" applyAlignment="1">
      <alignment horizontal="center" vertical="center" wrapText="1"/>
    </xf>
    <xf numFmtId="0" fontId="18" fillId="0" borderId="14" xfId="0" applyFont="1" applyBorder="1" applyAlignment="1">
      <alignment vertical="center"/>
    </xf>
    <xf numFmtId="0" fontId="38" fillId="0" borderId="0" xfId="0" applyFont="1"/>
    <xf numFmtId="166" fontId="17" fillId="0" borderId="0" xfId="0" applyNumberFormat="1" applyFont="1"/>
    <xf numFmtId="0" fontId="11" fillId="0" borderId="14" xfId="0" applyFont="1" applyFill="1" applyBorder="1"/>
    <xf numFmtId="0" fontId="11" fillId="0" borderId="16" xfId="0" applyFont="1" applyFill="1" applyBorder="1"/>
    <xf numFmtId="0" fontId="32" fillId="6" borderId="20" xfId="0" applyFont="1" applyFill="1" applyBorder="1" applyAlignment="1">
      <alignment horizontal="center" vertical="top" wrapText="1"/>
    </xf>
    <xf numFmtId="0" fontId="30" fillId="0" borderId="21" xfId="0" applyFont="1" applyBorder="1" applyAlignment="1">
      <alignment vertical="top" wrapText="1"/>
    </xf>
    <xf numFmtId="0" fontId="30" fillId="0" borderId="21" xfId="0" applyFont="1" applyFill="1" applyBorder="1" applyAlignment="1">
      <alignment vertical="top" wrapText="1"/>
    </xf>
    <xf numFmtId="0" fontId="30" fillId="0" borderId="19" xfId="0" applyFont="1" applyFill="1" applyBorder="1" applyAlignment="1">
      <alignment vertical="top" wrapText="1"/>
    </xf>
    <xf numFmtId="0" fontId="20" fillId="6" borderId="12" xfId="10" applyFont="1" applyFill="1" applyBorder="1" applyAlignment="1">
      <alignment horizontal="center" vertical="center"/>
    </xf>
    <xf numFmtId="0" fontId="10" fillId="5" borderId="14" xfId="11" applyFont="1" applyFill="1" applyBorder="1" applyAlignment="1">
      <alignment horizontal="left"/>
    </xf>
    <xf numFmtId="169" fontId="18" fillId="2" borderId="1" xfId="0" applyNumberFormat="1" applyFont="1" applyFill="1" applyBorder="1" applyAlignment="1">
      <alignment horizontal="right" vertical="center" indent="2"/>
    </xf>
    <xf numFmtId="166" fontId="18" fillId="2" borderId="1" xfId="6" applyNumberFormat="1" applyFont="1" applyFill="1" applyBorder="1" applyAlignment="1">
      <alignment horizontal="right" vertical="center" indent="2"/>
    </xf>
    <xf numFmtId="169" fontId="18" fillId="2" borderId="6" xfId="0" applyNumberFormat="1" applyFont="1" applyFill="1" applyBorder="1" applyAlignment="1">
      <alignment horizontal="right" vertical="center" indent="2"/>
    </xf>
    <xf numFmtId="169" fontId="10" fillId="4" borderId="1" xfId="0" applyNumberFormat="1" applyFont="1" applyFill="1" applyBorder="1" applyAlignment="1">
      <alignment horizontal="right" vertical="center" indent="2"/>
    </xf>
    <xf numFmtId="169" fontId="10" fillId="4" borderId="6" xfId="0" applyNumberFormat="1" applyFont="1" applyFill="1" applyBorder="1" applyAlignment="1">
      <alignment horizontal="right" vertical="center" indent="2"/>
    </xf>
    <xf numFmtId="169" fontId="11" fillId="2" borderId="1" xfId="0" applyNumberFormat="1" applyFont="1" applyFill="1" applyBorder="1" applyAlignment="1">
      <alignment horizontal="right" vertical="center" indent="2"/>
    </xf>
    <xf numFmtId="167" fontId="11" fillId="2" borderId="1" xfId="0" applyNumberFormat="1" applyFont="1" applyFill="1" applyBorder="1" applyAlignment="1">
      <alignment horizontal="right" vertical="center" indent="2"/>
    </xf>
    <xf numFmtId="169" fontId="11" fillId="2" borderId="6" xfId="0" applyNumberFormat="1" applyFont="1" applyFill="1" applyBorder="1" applyAlignment="1">
      <alignment horizontal="right" vertical="center" indent="2"/>
    </xf>
    <xf numFmtId="169" fontId="10" fillId="5" borderId="1" xfId="0" applyNumberFormat="1" applyFont="1" applyFill="1" applyBorder="1" applyAlignment="1">
      <alignment horizontal="right" vertical="center" indent="2"/>
    </xf>
    <xf numFmtId="166" fontId="10" fillId="5" borderId="1" xfId="6" applyNumberFormat="1" applyFont="1" applyFill="1" applyBorder="1" applyAlignment="1">
      <alignment horizontal="right" vertical="center" indent="2"/>
    </xf>
    <xf numFmtId="169" fontId="10" fillId="5" borderId="6" xfId="0" applyNumberFormat="1" applyFont="1" applyFill="1" applyBorder="1" applyAlignment="1">
      <alignment horizontal="right" vertical="center" indent="2"/>
    </xf>
    <xf numFmtId="169" fontId="10" fillId="0" borderId="8" xfId="0" applyNumberFormat="1" applyFont="1" applyFill="1" applyBorder="1" applyAlignment="1">
      <alignment horizontal="right" vertical="center" indent="2"/>
    </xf>
    <xf numFmtId="166" fontId="10" fillId="0" borderId="8" xfId="6" applyNumberFormat="1" applyFont="1" applyFill="1" applyBorder="1" applyAlignment="1">
      <alignment horizontal="right" vertical="center" indent="2"/>
    </xf>
    <xf numFmtId="169" fontId="10" fillId="0" borderId="9" xfId="0" applyNumberFormat="1" applyFont="1" applyFill="1" applyBorder="1" applyAlignment="1">
      <alignment horizontal="right" vertical="center" indent="2"/>
    </xf>
    <xf numFmtId="169" fontId="18" fillId="0" borderId="1" xfId="0" applyNumberFormat="1" applyFont="1" applyFill="1" applyBorder="1" applyAlignment="1">
      <alignment horizontal="right" vertical="center" indent="2"/>
    </xf>
    <xf numFmtId="169" fontId="18" fillId="0" borderId="6" xfId="0" applyNumberFormat="1" applyFont="1" applyFill="1" applyBorder="1" applyAlignment="1">
      <alignment horizontal="right" vertical="center" indent="2"/>
    </xf>
    <xf numFmtId="169" fontId="11" fillId="5" borderId="1" xfId="0" applyNumberFormat="1" applyFont="1" applyFill="1" applyBorder="1" applyAlignment="1">
      <alignment horizontal="right" vertical="center" indent="2"/>
    </xf>
    <xf numFmtId="169" fontId="11" fillId="5" borderId="6" xfId="0" applyNumberFormat="1" applyFont="1" applyFill="1" applyBorder="1" applyAlignment="1">
      <alignment horizontal="right" vertical="center" indent="2"/>
    </xf>
    <xf numFmtId="169" fontId="11" fillId="0" borderId="1" xfId="0" applyNumberFormat="1" applyFont="1" applyBorder="1" applyAlignment="1">
      <alignment horizontal="right" vertical="center" indent="2"/>
    </xf>
    <xf numFmtId="169" fontId="11" fillId="0" borderId="6" xfId="0" applyNumberFormat="1" applyFont="1" applyBorder="1" applyAlignment="1">
      <alignment horizontal="right" vertical="center" indent="2"/>
    </xf>
    <xf numFmtId="169" fontId="10" fillId="0" borderId="1" xfId="0" applyNumberFormat="1" applyFont="1" applyFill="1" applyBorder="1" applyAlignment="1">
      <alignment horizontal="right" vertical="center" indent="2"/>
    </xf>
    <xf numFmtId="169" fontId="10" fillId="0" borderId="6" xfId="0" applyNumberFormat="1" applyFont="1" applyFill="1" applyBorder="1" applyAlignment="1">
      <alignment horizontal="right" vertical="center" indent="2"/>
    </xf>
    <xf numFmtId="173" fontId="11" fillId="0" borderId="1" xfId="0" applyNumberFormat="1" applyFont="1" applyBorder="1" applyAlignment="1">
      <alignment horizontal="right" vertical="center" indent="2"/>
    </xf>
    <xf numFmtId="173" fontId="11" fillId="0" borderId="6" xfId="0" applyNumberFormat="1" applyFont="1" applyBorder="1" applyAlignment="1">
      <alignment horizontal="right" vertical="center" indent="2"/>
    </xf>
    <xf numFmtId="173" fontId="11" fillId="5" borderId="1" xfId="0" applyNumberFormat="1" applyFont="1" applyFill="1" applyBorder="1" applyAlignment="1">
      <alignment horizontal="right" vertical="center" indent="2"/>
    </xf>
    <xf numFmtId="173" fontId="11" fillId="5" borderId="6" xfId="0" applyNumberFormat="1" applyFont="1" applyFill="1" applyBorder="1" applyAlignment="1">
      <alignment horizontal="right" vertical="center" indent="2"/>
    </xf>
    <xf numFmtId="173" fontId="11" fillId="0" borderId="8" xfId="0" applyNumberFormat="1" applyFont="1" applyBorder="1" applyAlignment="1">
      <alignment horizontal="right" vertical="center" indent="2"/>
    </xf>
    <xf numFmtId="173" fontId="11" fillId="0" borderId="9" xfId="0" applyNumberFormat="1" applyFont="1" applyBorder="1" applyAlignment="1">
      <alignment horizontal="right" vertical="center" indent="2"/>
    </xf>
    <xf numFmtId="166" fontId="18" fillId="0" borderId="1" xfId="0" applyNumberFormat="1" applyFont="1" applyFill="1" applyBorder="1" applyAlignment="1">
      <alignment horizontal="right" vertical="center" indent="2"/>
    </xf>
    <xf numFmtId="166" fontId="18" fillId="0" borderId="6" xfId="0" applyNumberFormat="1" applyFont="1" applyFill="1" applyBorder="1" applyAlignment="1">
      <alignment horizontal="right" vertical="center" indent="2"/>
    </xf>
    <xf numFmtId="166" fontId="11" fillId="5" borderId="1" xfId="0" applyNumberFormat="1" applyFont="1" applyFill="1" applyBorder="1" applyAlignment="1">
      <alignment horizontal="right" vertical="center" indent="2"/>
    </xf>
    <xf numFmtId="166" fontId="11" fillId="5" borderId="6" xfId="0" applyNumberFormat="1" applyFont="1" applyFill="1" applyBorder="1" applyAlignment="1">
      <alignment horizontal="right" vertical="center" indent="2"/>
    </xf>
    <xf numFmtId="166" fontId="11" fillId="0" borderId="1" xfId="0" applyNumberFormat="1" applyFont="1" applyFill="1" applyBorder="1" applyAlignment="1">
      <alignment horizontal="right" vertical="center" indent="2"/>
    </xf>
    <xf numFmtId="166" fontId="11" fillId="2" borderId="1" xfId="0" applyNumberFormat="1" applyFont="1" applyFill="1" applyBorder="1" applyAlignment="1">
      <alignment horizontal="right" vertical="center" indent="2"/>
    </xf>
    <xf numFmtId="166" fontId="11" fillId="2" borderId="6" xfId="0" applyNumberFormat="1" applyFont="1" applyFill="1" applyBorder="1" applyAlignment="1">
      <alignment horizontal="right" vertical="center" indent="2"/>
    </xf>
    <xf numFmtId="166" fontId="11" fillId="0" borderId="6" xfId="0" applyNumberFormat="1" applyFont="1" applyFill="1" applyBorder="1" applyAlignment="1">
      <alignment horizontal="right" vertical="center" indent="2"/>
    </xf>
    <xf numFmtId="166" fontId="10" fillId="0" borderId="1" xfId="0" applyNumberFormat="1" applyFont="1" applyFill="1" applyBorder="1" applyAlignment="1">
      <alignment horizontal="right" vertical="center" indent="2"/>
    </xf>
    <xf numFmtId="166" fontId="10" fillId="0" borderId="6" xfId="0" applyNumberFormat="1" applyFont="1" applyFill="1" applyBorder="1" applyAlignment="1">
      <alignment horizontal="right" vertical="center" indent="2"/>
    </xf>
    <xf numFmtId="166" fontId="11" fillId="5" borderId="8" xfId="0" applyNumberFormat="1" applyFont="1" applyFill="1" applyBorder="1" applyAlignment="1">
      <alignment horizontal="right" vertical="center" indent="2"/>
    </xf>
    <xf numFmtId="166" fontId="11" fillId="5" borderId="9" xfId="0" applyNumberFormat="1" applyFont="1" applyFill="1" applyBorder="1" applyAlignment="1">
      <alignment horizontal="right" vertical="center" indent="2"/>
    </xf>
    <xf numFmtId="168" fontId="18" fillId="0" borderId="1" xfId="0" applyNumberFormat="1" applyFont="1" applyFill="1" applyBorder="1" applyAlignment="1">
      <alignment horizontal="right" vertical="center" indent="2"/>
    </xf>
    <xf numFmtId="168" fontId="11" fillId="5" borderId="1" xfId="0" applyNumberFormat="1" applyFont="1" applyFill="1" applyBorder="1" applyAlignment="1">
      <alignment horizontal="right" vertical="center" indent="2"/>
    </xf>
    <xf numFmtId="168" fontId="11" fillId="0" borderId="1" xfId="0" applyNumberFormat="1" applyFont="1" applyFill="1" applyBorder="1" applyAlignment="1">
      <alignment horizontal="right" vertical="center" indent="2"/>
    </xf>
    <xf numFmtId="168" fontId="11" fillId="5" borderId="8" xfId="0" applyNumberFormat="1" applyFont="1" applyFill="1" applyBorder="1" applyAlignment="1">
      <alignment horizontal="right" vertical="center" indent="2"/>
    </xf>
    <xf numFmtId="168" fontId="18" fillId="0" borderId="6" xfId="0" applyNumberFormat="1" applyFont="1" applyFill="1" applyBorder="1" applyAlignment="1">
      <alignment horizontal="right" vertical="center" indent="2"/>
    </xf>
    <xf numFmtId="168" fontId="11" fillId="5" borderId="6" xfId="0" applyNumberFormat="1" applyFont="1" applyFill="1" applyBorder="1" applyAlignment="1">
      <alignment horizontal="right" vertical="center" indent="2"/>
    </xf>
    <xf numFmtId="168" fontId="11" fillId="0" borderId="1" xfId="0" applyNumberFormat="1" applyFont="1" applyBorder="1" applyAlignment="1">
      <alignment horizontal="right" vertical="center" indent="2"/>
    </xf>
    <xf numFmtId="168" fontId="11" fillId="0" borderId="6" xfId="0" applyNumberFormat="1" applyFont="1" applyBorder="1" applyAlignment="1">
      <alignment horizontal="right" vertical="center" indent="2"/>
    </xf>
    <xf numFmtId="168" fontId="11" fillId="5" borderId="9" xfId="0" applyNumberFormat="1" applyFont="1" applyFill="1" applyBorder="1" applyAlignment="1">
      <alignment horizontal="right" vertical="center" indent="2"/>
    </xf>
    <xf numFmtId="167" fontId="18" fillId="0" borderId="1" xfId="0" applyNumberFormat="1" applyFont="1" applyFill="1" applyBorder="1" applyAlignment="1">
      <alignment horizontal="right" vertical="center" indent="2"/>
    </xf>
    <xf numFmtId="167" fontId="18" fillId="0" borderId="6" xfId="0" applyNumberFormat="1" applyFont="1" applyFill="1" applyBorder="1" applyAlignment="1">
      <alignment horizontal="right" vertical="center" indent="2"/>
    </xf>
    <xf numFmtId="167" fontId="10" fillId="5" borderId="1" xfId="0" applyNumberFormat="1" applyFont="1" applyFill="1" applyBorder="1" applyAlignment="1">
      <alignment horizontal="right" vertical="center" indent="2"/>
    </xf>
    <xf numFmtId="167" fontId="10" fillId="5" borderId="6" xfId="0" applyNumberFormat="1" applyFont="1" applyFill="1" applyBorder="1" applyAlignment="1">
      <alignment horizontal="right" vertical="center" indent="2"/>
    </xf>
    <xf numFmtId="167" fontId="10" fillId="0" borderId="1" xfId="0" applyNumberFormat="1" applyFont="1" applyFill="1" applyBorder="1" applyAlignment="1">
      <alignment horizontal="right" vertical="center" indent="2"/>
    </xf>
    <xf numFmtId="167" fontId="10" fillId="0" borderId="6" xfId="0" applyNumberFormat="1" applyFont="1" applyFill="1" applyBorder="1" applyAlignment="1">
      <alignment horizontal="right" vertical="center" indent="2"/>
    </xf>
    <xf numFmtId="167" fontId="11" fillId="5" borderId="1" xfId="0" applyNumberFormat="1" applyFont="1" applyFill="1" applyBorder="1" applyAlignment="1">
      <alignment horizontal="right" vertical="center" indent="2"/>
    </xf>
    <xf numFmtId="167" fontId="11" fillId="5" borderId="6" xfId="0" applyNumberFormat="1" applyFont="1" applyFill="1" applyBorder="1" applyAlignment="1">
      <alignment horizontal="right" vertical="center" indent="2"/>
    </xf>
    <xf numFmtId="167" fontId="11" fillId="2" borderId="6" xfId="0" applyNumberFormat="1" applyFont="1" applyFill="1" applyBorder="1" applyAlignment="1">
      <alignment horizontal="right" vertical="center" indent="2"/>
    </xf>
    <xf numFmtId="167" fontId="11" fillId="0" borderId="6" xfId="0" applyNumberFormat="1" applyFont="1" applyFill="1" applyBorder="1" applyAlignment="1">
      <alignment horizontal="right" vertical="center" indent="2"/>
    </xf>
    <xf numFmtId="169" fontId="11" fillId="0" borderId="1" xfId="0" applyNumberFormat="1" applyFont="1" applyFill="1" applyBorder="1" applyAlignment="1">
      <alignment horizontal="right" vertical="center" indent="2"/>
    </xf>
    <xf numFmtId="167" fontId="11" fillId="0" borderId="1" xfId="0" applyNumberFormat="1" applyFont="1" applyFill="1" applyBorder="1" applyAlignment="1">
      <alignment horizontal="right" vertical="center" indent="2"/>
    </xf>
    <xf numFmtId="169" fontId="10" fillId="5" borderId="8" xfId="0" applyNumberFormat="1" applyFont="1" applyFill="1" applyBorder="1" applyAlignment="1">
      <alignment horizontal="right" vertical="center" indent="2"/>
    </xf>
    <xf numFmtId="167" fontId="10" fillId="5" borderId="8" xfId="0" applyNumberFormat="1" applyFont="1" applyFill="1" applyBorder="1" applyAlignment="1">
      <alignment horizontal="right" vertical="center" indent="2"/>
    </xf>
    <xf numFmtId="167" fontId="10" fillId="5" borderId="9" xfId="0" applyNumberFormat="1" applyFont="1" applyFill="1" applyBorder="1" applyAlignment="1">
      <alignment horizontal="right" vertical="center" indent="2"/>
    </xf>
    <xf numFmtId="174" fontId="18" fillId="2" borderId="1" xfId="0" applyNumberFormat="1" applyFont="1" applyFill="1" applyBorder="1" applyAlignment="1">
      <alignment horizontal="right" vertical="center" indent="2"/>
    </xf>
    <xf numFmtId="174" fontId="18" fillId="2" borderId="6" xfId="0" applyNumberFormat="1" applyFont="1" applyFill="1" applyBorder="1" applyAlignment="1">
      <alignment horizontal="right" vertical="center" indent="2"/>
    </xf>
    <xf numFmtId="174" fontId="11" fillId="5" borderId="6" xfId="0" applyNumberFormat="1" applyFont="1" applyFill="1" applyBorder="1" applyAlignment="1">
      <alignment horizontal="right" vertical="center" indent="2"/>
    </xf>
    <xf numFmtId="174" fontId="11" fillId="2" borderId="6" xfId="0" applyNumberFormat="1" applyFont="1" applyFill="1" applyBorder="1" applyAlignment="1">
      <alignment horizontal="right" vertical="center" indent="2"/>
    </xf>
    <xf numFmtId="169" fontId="11" fillId="2" borderId="8" xfId="0" applyNumberFormat="1" applyFont="1" applyFill="1" applyBorder="1" applyAlignment="1">
      <alignment horizontal="right" vertical="center" indent="2"/>
    </xf>
    <xf numFmtId="166" fontId="11" fillId="2" borderId="8" xfId="0" applyNumberFormat="1" applyFont="1" applyFill="1" applyBorder="1" applyAlignment="1">
      <alignment horizontal="right" vertical="center" indent="2"/>
    </xf>
    <xf numFmtId="174" fontId="11" fillId="2" borderId="9" xfId="0" applyNumberFormat="1" applyFont="1" applyFill="1" applyBorder="1" applyAlignment="1">
      <alignment horizontal="right" vertical="center" indent="2"/>
    </xf>
    <xf numFmtId="169" fontId="18" fillId="0" borderId="10" xfId="0" applyNumberFormat="1" applyFont="1" applyFill="1" applyBorder="1" applyAlignment="1">
      <alignment horizontal="right" vertical="center" indent="2"/>
    </xf>
    <xf numFmtId="167" fontId="18" fillId="0" borderId="15" xfId="0" applyNumberFormat="1" applyFont="1" applyFill="1" applyBorder="1" applyAlignment="1">
      <alignment horizontal="right" vertical="center" indent="2"/>
    </xf>
    <xf numFmtId="169" fontId="10" fillId="5" borderId="10" xfId="0" applyNumberFormat="1" applyFont="1" applyFill="1" applyBorder="1" applyAlignment="1">
      <alignment horizontal="right" vertical="center" indent="2"/>
    </xf>
    <xf numFmtId="169" fontId="12" fillId="0" borderId="10" xfId="9" applyNumberFormat="1" applyFont="1" applyFill="1" applyBorder="1" applyAlignment="1">
      <alignment horizontal="right" vertical="center" indent="2"/>
    </xf>
    <xf numFmtId="169" fontId="12" fillId="5" borderId="10" xfId="9" applyNumberFormat="1" applyFont="1" applyFill="1" applyBorder="1" applyAlignment="1">
      <alignment horizontal="right" vertical="center" indent="2"/>
    </xf>
    <xf numFmtId="169" fontId="21" fillId="5" borderId="10" xfId="0" applyNumberFormat="1" applyFont="1" applyFill="1" applyBorder="1" applyAlignment="1">
      <alignment horizontal="right" vertical="center" indent="2"/>
    </xf>
    <xf numFmtId="169" fontId="21" fillId="0" borderId="17" xfId="0" applyNumberFormat="1" applyFont="1" applyFill="1" applyBorder="1" applyAlignment="1">
      <alignment horizontal="right" vertical="center" indent="2"/>
    </xf>
    <xf numFmtId="167" fontId="18" fillId="5" borderId="15" xfId="0" applyNumberFormat="1" applyFont="1" applyFill="1" applyBorder="1" applyAlignment="1">
      <alignment horizontal="right" vertical="center" indent="2"/>
    </xf>
    <xf numFmtId="167" fontId="17" fillId="0" borderId="15" xfId="0" applyNumberFormat="1" applyFont="1" applyFill="1" applyBorder="1" applyAlignment="1">
      <alignment horizontal="right" vertical="center" indent="2"/>
    </xf>
    <xf numFmtId="167" fontId="17" fillId="5" borderId="15" xfId="0" applyNumberFormat="1" applyFont="1" applyFill="1" applyBorder="1" applyAlignment="1">
      <alignment horizontal="right" vertical="center" indent="2"/>
    </xf>
    <xf numFmtId="169" fontId="18" fillId="0" borderId="15" xfId="0" applyNumberFormat="1" applyFont="1" applyFill="1" applyBorder="1" applyAlignment="1">
      <alignment horizontal="right" vertical="center" indent="2"/>
    </xf>
    <xf numFmtId="169" fontId="11" fillId="7" borderId="10" xfId="9" applyNumberFormat="1" applyFont="1" applyFill="1" applyBorder="1" applyAlignment="1">
      <alignment horizontal="right" vertical="center" indent="2"/>
    </xf>
    <xf numFmtId="169" fontId="11" fillId="7" borderId="15" xfId="9" applyNumberFormat="1" applyFont="1" applyFill="1" applyBorder="1" applyAlignment="1">
      <alignment horizontal="right" vertical="center" indent="2"/>
    </xf>
    <xf numFmtId="169" fontId="11" fillId="0" borderId="10" xfId="9" applyNumberFormat="1" applyFont="1" applyFill="1" applyBorder="1" applyAlignment="1">
      <alignment horizontal="right" vertical="center" indent="2"/>
    </xf>
    <xf numFmtId="169" fontId="11" fillId="0" borderId="15" xfId="9" applyNumberFormat="1" applyFont="1" applyFill="1" applyBorder="1" applyAlignment="1">
      <alignment horizontal="right" vertical="center" indent="2"/>
    </xf>
    <xf numFmtId="169" fontId="11" fillId="7" borderId="17" xfId="9" applyNumberFormat="1" applyFont="1" applyFill="1" applyBorder="1" applyAlignment="1">
      <alignment horizontal="right" vertical="center" indent="2"/>
    </xf>
    <xf numFmtId="169" fontId="11" fillId="7" borderId="18" xfId="9" applyNumberFormat="1" applyFont="1" applyFill="1" applyBorder="1" applyAlignment="1">
      <alignment horizontal="right" vertical="center" indent="2"/>
    </xf>
    <xf numFmtId="170" fontId="14" fillId="0" borderId="10" xfId="8" applyNumberFormat="1" applyFont="1" applyFill="1" applyBorder="1" applyAlignment="1">
      <alignment horizontal="right" vertical="center" indent="2"/>
    </xf>
    <xf numFmtId="170" fontId="14" fillId="0" borderId="15" xfId="8" applyNumberFormat="1" applyFont="1" applyFill="1" applyBorder="1" applyAlignment="1">
      <alignment horizontal="right" vertical="center" indent="2"/>
    </xf>
    <xf numFmtId="170" fontId="14" fillId="5" borderId="17" xfId="8" applyNumberFormat="1" applyFont="1" applyFill="1" applyBorder="1" applyAlignment="1">
      <alignment horizontal="right" vertical="center" indent="2"/>
    </xf>
    <xf numFmtId="170" fontId="14" fillId="5" borderId="18" xfId="8" applyNumberFormat="1" applyFont="1" applyFill="1" applyBorder="1" applyAlignment="1">
      <alignment horizontal="right" vertical="center" indent="2"/>
    </xf>
    <xf numFmtId="171" fontId="18" fillId="0" borderId="10" xfId="9" applyNumberFormat="1" applyFont="1" applyFill="1" applyBorder="1" applyAlignment="1">
      <alignment horizontal="right" vertical="center" indent="2"/>
    </xf>
    <xf numFmtId="171" fontId="18" fillId="0" borderId="15" xfId="9" applyNumberFormat="1" applyFont="1" applyFill="1" applyBorder="1" applyAlignment="1">
      <alignment horizontal="right" vertical="center" indent="2"/>
    </xf>
    <xf numFmtId="171" fontId="11" fillId="5" borderId="10" xfId="9" applyNumberFormat="1" applyFont="1" applyFill="1" applyBorder="1" applyAlignment="1">
      <alignment horizontal="right" vertical="center" indent="2"/>
    </xf>
    <xf numFmtId="171" fontId="11" fillId="5" borderId="15" xfId="9" applyNumberFormat="1" applyFont="1" applyFill="1" applyBorder="1" applyAlignment="1">
      <alignment horizontal="right" vertical="center" indent="2"/>
    </xf>
    <xf numFmtId="171" fontId="11" fillId="0" borderId="10" xfId="9" applyNumberFormat="1" applyFont="1" applyFill="1" applyBorder="1" applyAlignment="1">
      <alignment horizontal="right" vertical="center" indent="2"/>
    </xf>
    <xf numFmtId="171" fontId="11" fillId="0" borderId="15" xfId="9" applyNumberFormat="1" applyFont="1" applyFill="1" applyBorder="1" applyAlignment="1">
      <alignment horizontal="right" vertical="center" indent="2"/>
    </xf>
    <xf numFmtId="171" fontId="11" fillId="5" borderId="17" xfId="9" applyNumberFormat="1" applyFont="1" applyFill="1" applyBorder="1" applyAlignment="1">
      <alignment horizontal="right" vertical="center" indent="2"/>
    </xf>
    <xf numFmtId="171" fontId="11" fillId="5" borderId="18" xfId="9" applyNumberFormat="1" applyFont="1" applyFill="1" applyBorder="1" applyAlignment="1">
      <alignment horizontal="right" vertical="center" indent="2"/>
    </xf>
    <xf numFmtId="169" fontId="11" fillId="5" borderId="10" xfId="0" applyNumberFormat="1" applyFont="1" applyFill="1" applyBorder="1" applyAlignment="1">
      <alignment horizontal="right" vertical="center" indent="2"/>
    </xf>
    <xf numFmtId="169" fontId="11" fillId="5" borderId="15" xfId="0" applyNumberFormat="1" applyFont="1" applyFill="1" applyBorder="1" applyAlignment="1">
      <alignment horizontal="right" vertical="center" indent="2"/>
    </xf>
    <xf numFmtId="169" fontId="11" fillId="0" borderId="10" xfId="0" applyNumberFormat="1" applyFont="1" applyFill="1" applyBorder="1" applyAlignment="1">
      <alignment horizontal="right" vertical="center" indent="2"/>
    </xf>
    <xf numFmtId="169" fontId="11" fillId="0" borderId="15" xfId="0" applyNumberFormat="1" applyFont="1" applyFill="1" applyBorder="1" applyAlignment="1">
      <alignment horizontal="right" vertical="center" indent="2"/>
    </xf>
    <xf numFmtId="169" fontId="11" fillId="5" borderId="17" xfId="0" applyNumberFormat="1" applyFont="1" applyFill="1" applyBorder="1" applyAlignment="1">
      <alignment horizontal="right" vertical="center" indent="2"/>
    </xf>
    <xf numFmtId="169" fontId="11" fillId="5" borderId="18" xfId="0" applyNumberFormat="1" applyFont="1" applyFill="1" applyBorder="1" applyAlignment="1">
      <alignment horizontal="right" vertical="center" indent="2"/>
    </xf>
    <xf numFmtId="169" fontId="33" fillId="0" borderId="1" xfId="14" applyNumberFormat="1" applyFont="1" applyFill="1" applyBorder="1" applyAlignment="1">
      <alignment horizontal="right" vertical="center" indent="2"/>
    </xf>
    <xf numFmtId="166" fontId="33" fillId="0" borderId="1" xfId="14" applyNumberFormat="1" applyFont="1" applyFill="1" applyBorder="1" applyAlignment="1">
      <alignment horizontal="right" vertical="center" indent="2"/>
    </xf>
    <xf numFmtId="166" fontId="33" fillId="0" borderId="6" xfId="14" applyNumberFormat="1" applyFont="1" applyFill="1" applyBorder="1" applyAlignment="1">
      <alignment horizontal="right" vertical="center" indent="2"/>
    </xf>
    <xf numFmtId="169" fontId="22" fillId="5" borderId="1" xfId="0" applyNumberFormat="1" applyFont="1" applyFill="1" applyBorder="1" applyAlignment="1">
      <alignment horizontal="right" vertical="center" indent="2"/>
    </xf>
    <xf numFmtId="172" fontId="22" fillId="5" borderId="1" xfId="0" applyNumberFormat="1" applyFont="1" applyFill="1" applyBorder="1" applyAlignment="1">
      <alignment horizontal="right" vertical="center" indent="2"/>
    </xf>
    <xf numFmtId="169" fontId="22" fillId="5" borderId="1" xfId="9" applyNumberFormat="1" applyFont="1" applyFill="1" applyBorder="1" applyAlignment="1">
      <alignment horizontal="right" vertical="center" indent="2"/>
    </xf>
    <xf numFmtId="166" fontId="22" fillId="5" borderId="6" xfId="9" applyNumberFormat="1" applyFont="1" applyFill="1" applyBorder="1" applyAlignment="1">
      <alignment horizontal="right" vertical="center" indent="2"/>
    </xf>
    <xf numFmtId="169" fontId="12" fillId="0" borderId="1" xfId="9" applyNumberFormat="1" applyFont="1" applyFill="1" applyBorder="1" applyAlignment="1">
      <alignment horizontal="right" vertical="center" indent="2"/>
    </xf>
    <xf numFmtId="172" fontId="12" fillId="0" borderId="1" xfId="0" applyNumberFormat="1" applyFont="1" applyFill="1" applyBorder="1" applyAlignment="1">
      <alignment horizontal="right" vertical="center" indent="2"/>
    </xf>
    <xf numFmtId="166" fontId="12" fillId="0" borderId="6" xfId="0" applyNumberFormat="1" applyFont="1" applyFill="1" applyBorder="1" applyAlignment="1">
      <alignment horizontal="right" vertical="center" indent="2"/>
    </xf>
    <xf numFmtId="172" fontId="12" fillId="5" borderId="1" xfId="0" applyNumberFormat="1" applyFont="1" applyFill="1" applyBorder="1" applyAlignment="1">
      <alignment horizontal="right" vertical="center" indent="2"/>
    </xf>
    <xf numFmtId="169" fontId="12" fillId="5" borderId="1" xfId="9" applyNumberFormat="1" applyFont="1" applyFill="1" applyBorder="1" applyAlignment="1">
      <alignment horizontal="right" vertical="center" indent="2"/>
    </xf>
    <xf numFmtId="169" fontId="12" fillId="0" borderId="1" xfId="0" applyNumberFormat="1" applyFont="1" applyFill="1" applyBorder="1" applyAlignment="1">
      <alignment horizontal="right" vertical="center" indent="2"/>
    </xf>
    <xf numFmtId="169" fontId="22" fillId="0" borderId="8" xfId="0" applyNumberFormat="1" applyFont="1" applyFill="1" applyBorder="1" applyAlignment="1">
      <alignment horizontal="right" vertical="center" indent="2"/>
    </xf>
    <xf numFmtId="172" fontId="22" fillId="0" borderId="8" xfId="0" applyNumberFormat="1" applyFont="1" applyFill="1" applyBorder="1" applyAlignment="1">
      <alignment horizontal="right" vertical="center" indent="2"/>
    </xf>
    <xf numFmtId="169" fontId="22" fillId="0" borderId="8" xfId="9" applyNumberFormat="1" applyFont="1" applyFill="1" applyBorder="1" applyAlignment="1">
      <alignment horizontal="right" vertical="center" indent="2"/>
    </xf>
    <xf numFmtId="166" fontId="22" fillId="0" borderId="9" xfId="9" applyNumberFormat="1" applyFont="1" applyFill="1" applyBorder="1" applyAlignment="1">
      <alignment horizontal="right" vertical="center" indent="2"/>
    </xf>
    <xf numFmtId="170" fontId="14" fillId="5" borderId="10" xfId="8" applyNumberFormat="1" applyFont="1" applyFill="1" applyBorder="1" applyAlignment="1">
      <alignment horizontal="right" vertical="center" indent="2"/>
    </xf>
    <xf numFmtId="170" fontId="14" fillId="5" borderId="15" xfId="8" applyNumberFormat="1" applyFont="1" applyFill="1" applyBorder="1" applyAlignment="1">
      <alignment horizontal="right" vertical="center" indent="2"/>
    </xf>
    <xf numFmtId="169" fontId="18" fillId="0" borderId="10" xfId="11" applyNumberFormat="1" applyFont="1" applyBorder="1" applyAlignment="1">
      <alignment horizontal="right" vertical="center" indent="2"/>
    </xf>
    <xf numFmtId="169" fontId="18" fillId="0" borderId="15" xfId="11" applyNumberFormat="1" applyFont="1" applyBorder="1" applyAlignment="1">
      <alignment horizontal="right" vertical="center" indent="2"/>
    </xf>
    <xf numFmtId="169" fontId="10" fillId="5" borderId="10" xfId="11" applyNumberFormat="1" applyFont="1" applyFill="1" applyBorder="1" applyAlignment="1">
      <alignment horizontal="right" vertical="center" indent="2"/>
    </xf>
    <xf numFmtId="169" fontId="10" fillId="5" borderId="15" xfId="11" applyNumberFormat="1" applyFont="1" applyFill="1" applyBorder="1" applyAlignment="1">
      <alignment horizontal="right" vertical="center" indent="2"/>
    </xf>
    <xf numFmtId="166" fontId="11" fillId="0" borderId="10" xfId="11" applyNumberFormat="1" applyFont="1" applyBorder="1" applyAlignment="1">
      <alignment horizontal="right" vertical="center" indent="2"/>
    </xf>
    <xf numFmtId="166" fontId="11" fillId="0" borderId="15" xfId="11" applyNumberFormat="1" applyFont="1" applyBorder="1" applyAlignment="1">
      <alignment horizontal="right" vertical="center" indent="2"/>
    </xf>
    <xf numFmtId="166" fontId="11" fillId="5" borderId="10" xfId="11" applyNumberFormat="1" applyFont="1" applyFill="1" applyBorder="1" applyAlignment="1">
      <alignment horizontal="right" vertical="center" indent="2"/>
    </xf>
    <xf numFmtId="166" fontId="11" fillId="5" borderId="15" xfId="11" applyNumberFormat="1" applyFont="1" applyFill="1" applyBorder="1" applyAlignment="1">
      <alignment horizontal="right" vertical="center" indent="2"/>
    </xf>
    <xf numFmtId="2" fontId="11" fillId="5" borderId="10" xfId="11" applyNumberFormat="1" applyFont="1" applyFill="1" applyBorder="1" applyAlignment="1">
      <alignment horizontal="right" vertical="center" indent="2"/>
    </xf>
    <xf numFmtId="2" fontId="11" fillId="5" borderId="15" xfId="11" applyNumberFormat="1" applyFont="1" applyFill="1" applyBorder="1" applyAlignment="1">
      <alignment horizontal="right" vertical="center" indent="2"/>
    </xf>
    <xf numFmtId="2" fontId="11" fillId="0" borderId="10" xfId="11" applyNumberFormat="1" applyFont="1" applyBorder="1" applyAlignment="1">
      <alignment horizontal="right" vertical="center" indent="2"/>
    </xf>
    <xf numFmtId="2" fontId="11" fillId="0" borderId="15" xfId="11" applyNumberFormat="1" applyFont="1" applyBorder="1" applyAlignment="1">
      <alignment horizontal="right" vertical="center" indent="2"/>
    </xf>
    <xf numFmtId="166" fontId="11" fillId="5" borderId="17" xfId="11" applyNumberFormat="1" applyFont="1" applyFill="1" applyBorder="1" applyAlignment="1">
      <alignment horizontal="right" vertical="center" indent="2"/>
    </xf>
    <xf numFmtId="166" fontId="11" fillId="5" borderId="18" xfId="11" applyNumberFormat="1" applyFont="1" applyFill="1" applyBorder="1" applyAlignment="1">
      <alignment horizontal="right" vertical="center" indent="2"/>
    </xf>
    <xf numFmtId="169" fontId="11" fillId="5" borderId="10" xfId="11" applyNumberFormat="1" applyFont="1" applyFill="1" applyBorder="1" applyAlignment="1">
      <alignment horizontal="right" vertical="center" indent="2"/>
    </xf>
    <xf numFmtId="169" fontId="11" fillId="5" borderId="15" xfId="11" applyNumberFormat="1" applyFont="1" applyFill="1" applyBorder="1" applyAlignment="1">
      <alignment horizontal="right" vertical="center" indent="2"/>
    </xf>
    <xf numFmtId="2" fontId="11" fillId="0" borderId="10" xfId="11" applyNumberFormat="1" applyFont="1" applyFill="1" applyBorder="1" applyAlignment="1">
      <alignment horizontal="right" vertical="center" indent="2"/>
    </xf>
    <xf numFmtId="2" fontId="11" fillId="0" borderId="15" xfId="11" applyNumberFormat="1" applyFont="1" applyFill="1" applyBorder="1" applyAlignment="1">
      <alignment horizontal="right" vertical="center" indent="2"/>
    </xf>
    <xf numFmtId="167" fontId="14" fillId="0" borderId="10" xfId="8" applyNumberFormat="1" applyFont="1" applyFill="1" applyBorder="1" applyAlignment="1">
      <alignment horizontal="right" vertical="center" indent="2"/>
    </xf>
    <xf numFmtId="167" fontId="14" fillId="0" borderId="15" xfId="8" applyNumberFormat="1" applyFont="1" applyFill="1" applyBorder="1" applyAlignment="1">
      <alignment horizontal="right" vertical="center" indent="2"/>
    </xf>
    <xf numFmtId="167" fontId="14" fillId="5" borderId="10" xfId="8" applyNumberFormat="1" applyFont="1" applyFill="1" applyBorder="1" applyAlignment="1">
      <alignment horizontal="right" vertical="center" indent="2"/>
    </xf>
    <xf numFmtId="167" fontId="14" fillId="5" borderId="15" xfId="8" applyNumberFormat="1" applyFont="1" applyFill="1" applyBorder="1" applyAlignment="1">
      <alignment horizontal="right" vertical="center" indent="2"/>
    </xf>
    <xf numFmtId="167" fontId="14" fillId="0" borderId="17" xfId="8" applyNumberFormat="1" applyFont="1" applyFill="1" applyBorder="1" applyAlignment="1">
      <alignment horizontal="right" vertical="center" indent="2"/>
    </xf>
    <xf numFmtId="167" fontId="14" fillId="0" borderId="18" xfId="8" applyNumberFormat="1" applyFont="1" applyFill="1" applyBorder="1" applyAlignment="1">
      <alignment horizontal="right" vertical="center" indent="2"/>
    </xf>
    <xf numFmtId="169" fontId="18" fillId="0" borderId="10" xfId="0" applyNumberFormat="1" applyFont="1" applyBorder="1" applyAlignment="1">
      <alignment horizontal="right" vertical="center" indent="2"/>
    </xf>
    <xf numFmtId="166" fontId="18" fillId="0" borderId="15" xfId="0" applyNumberFormat="1" applyFont="1" applyBorder="1" applyAlignment="1">
      <alignment horizontal="right" vertical="center" indent="2"/>
    </xf>
    <xf numFmtId="173" fontId="11" fillId="5" borderId="10" xfId="0" applyNumberFormat="1" applyFont="1" applyFill="1" applyBorder="1" applyAlignment="1">
      <alignment horizontal="right" vertical="center" indent="2"/>
    </xf>
    <xf numFmtId="166" fontId="11" fillId="5" borderId="15" xfId="0" applyNumberFormat="1" applyFont="1" applyFill="1" applyBorder="1" applyAlignment="1">
      <alignment horizontal="right" vertical="center" indent="2"/>
    </xf>
    <xf numFmtId="173" fontId="11" fillId="0" borderId="10" xfId="0" applyNumberFormat="1" applyFont="1" applyFill="1" applyBorder="1" applyAlignment="1">
      <alignment horizontal="right" vertical="center" indent="2"/>
    </xf>
    <xf numFmtId="166" fontId="11" fillId="0" borderId="15" xfId="0" applyNumberFormat="1" applyFont="1" applyFill="1" applyBorder="1" applyAlignment="1">
      <alignment horizontal="right" vertical="center" indent="2"/>
    </xf>
    <xf numFmtId="173" fontId="11" fillId="0" borderId="17" xfId="0" applyNumberFormat="1" applyFont="1" applyFill="1" applyBorder="1" applyAlignment="1">
      <alignment horizontal="right" vertical="center" indent="2"/>
    </xf>
    <xf numFmtId="166" fontId="11" fillId="0" borderId="18" xfId="0" applyNumberFormat="1" applyFont="1" applyFill="1" applyBorder="1" applyAlignment="1">
      <alignment horizontal="right" vertical="center" indent="2"/>
    </xf>
    <xf numFmtId="0" fontId="20" fillId="0" borderId="0" xfId="10" applyFont="1" applyFill="1" applyBorder="1" applyAlignment="1">
      <alignment horizontal="center" wrapText="1"/>
    </xf>
    <xf numFmtId="0" fontId="18"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8" fillId="0" borderId="0" xfId="11" applyFont="1" applyFill="1" applyBorder="1" applyAlignment="1">
      <alignment horizontal="center" vertical="center"/>
    </xf>
    <xf numFmtId="0" fontId="11" fillId="2" borderId="0" xfId="0" applyFont="1" applyFill="1" applyBorder="1" applyAlignment="1">
      <alignment horizontal="left" vertical="top" wrapText="1"/>
    </xf>
    <xf numFmtId="0" fontId="11" fillId="0" borderId="0" xfId="0" applyFont="1" applyAlignment="1">
      <alignment horizontal="left"/>
    </xf>
  </cellXfs>
  <cellStyles count="18">
    <cellStyle name="Millares" xfId="9" builtinId="3"/>
    <cellStyle name="Millares 2" xfId="5" xr:uid="{00000000-0005-0000-0000-000001000000}"/>
    <cellStyle name="Millares 2 2" xfId="16" xr:uid="{00000000-0005-0000-0000-000002000000}"/>
    <cellStyle name="Normal" xfId="0" builtinId="0"/>
    <cellStyle name="Normal 2" xfId="1" xr:uid="{00000000-0005-0000-0000-000004000000}"/>
    <cellStyle name="Normal 2 2" xfId="2" xr:uid="{00000000-0005-0000-0000-000005000000}"/>
    <cellStyle name="Normal 2 2 2" xfId="13" xr:uid="{00000000-0005-0000-0000-000006000000}"/>
    <cellStyle name="Normal 2 3" xfId="3" xr:uid="{00000000-0005-0000-0000-000007000000}"/>
    <cellStyle name="Normal 2 3 2" xfId="4" xr:uid="{00000000-0005-0000-0000-000008000000}"/>
    <cellStyle name="Normal 2 4" xfId="12" xr:uid="{00000000-0005-0000-0000-000009000000}"/>
    <cellStyle name="Normal 3" xfId="7" xr:uid="{00000000-0005-0000-0000-00000A000000}"/>
    <cellStyle name="Normal 5" xfId="17" xr:uid="{6B52C470-4C09-439D-AE0D-9F145F7129EE}"/>
    <cellStyle name="Normal 7" xfId="11" xr:uid="{00000000-0005-0000-0000-00000B000000}"/>
    <cellStyle name="Normal_Cuadro 19" xfId="15" xr:uid="{00000000-0005-0000-0000-000014000000}"/>
    <cellStyle name="Normal_CUADRO 4.1 Ingreso BRUTO" xfId="14" xr:uid="{00000000-0005-0000-0000-000018000000}"/>
    <cellStyle name="Normal_CUADRO Pag 27" xfId="10" xr:uid="{00000000-0005-0000-0000-00001B000000}"/>
    <cellStyle name="Normal_Hoja2" xfId="8" xr:uid="{00000000-0005-0000-0000-000021000000}"/>
    <cellStyle name="Porcentaje" xfId="6" builtinId="5"/>
  </cellStyles>
  <dxfs count="192">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73" formatCode="#,###,###"/>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fill>
        <patternFill patternType="solid">
          <fgColor indexed="64"/>
          <bgColor rgb="FFF9E8E7"/>
        </patternFill>
      </fill>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border>
        <bottom style="hair">
          <color indexed="64"/>
        </bottom>
      </border>
    </dxf>
    <dxf>
      <border diagonalUp="0" diagonalDown="0">
        <left style="hair">
          <color indexed="64"/>
        </left>
        <right style="hair">
          <color indexed="64"/>
        </right>
        <top/>
        <bottom/>
        <vertical style="hair">
          <color indexed="64"/>
        </vertical>
        <horizontal style="hair">
          <color indexed="64"/>
        </horizontal>
      </border>
    </dxf>
    <dxf>
      <font>
        <b val="0"/>
        <i val="0"/>
        <strike val="0"/>
        <condense val="0"/>
        <extend val="0"/>
        <outline val="0"/>
        <shadow val="0"/>
        <u val="none"/>
        <vertAlign val="baseline"/>
        <sz val="12"/>
        <color indexed="8"/>
        <name val="Open Sans Condensed Medium"/>
        <scheme val="none"/>
      </font>
      <numFmt numFmtId="167" formatCode="#,##0.0"/>
      <fill>
        <patternFill patternType="none">
          <fgColor indexed="64"/>
          <bgColor indexed="65"/>
        </patternFill>
      </fill>
      <alignment horizontal="right" vertical="center" textRotation="0" wrapText="0" indent="2" justifyLastLine="0" shrinkToFit="0" readingOrder="0"/>
      <border diagonalUp="0" diagonalDown="0">
        <left style="hair">
          <color indexed="64"/>
        </left>
        <right/>
        <top style="hair">
          <color indexed="64"/>
        </top>
        <bottom style="hair">
          <color indexed="64"/>
        </bottom>
      </border>
    </dxf>
    <dxf>
      <font>
        <b val="0"/>
        <i val="0"/>
        <strike val="0"/>
        <condense val="0"/>
        <extend val="0"/>
        <outline val="0"/>
        <shadow val="0"/>
        <u val="none"/>
        <vertAlign val="baseline"/>
        <sz val="12"/>
        <color indexed="8"/>
        <name val="Open Sans Condensed Medium"/>
        <scheme val="none"/>
      </font>
      <numFmt numFmtId="167" formatCode="#,##0.0"/>
      <fill>
        <patternFill patternType="none">
          <fgColor indexed="64"/>
          <bgColor indexed="65"/>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indexed="8"/>
        <name val="Open Sans Condensed Medium"/>
        <scheme val="none"/>
      </font>
      <numFmt numFmtId="167" formatCode="#,##0.0"/>
      <fill>
        <patternFill patternType="none">
          <fgColor indexed="64"/>
          <bgColor indexed="65"/>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indexed="8"/>
        <name val="Open Sans Condensed Medium"/>
        <scheme val="none"/>
      </font>
      <numFmt numFmtId="167" formatCode="#,##0.0"/>
      <fill>
        <patternFill patternType="none">
          <fgColor indexed="64"/>
          <bgColor indexed="65"/>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indexed="8"/>
        <name val="Open Sans Condensed Medium"/>
        <scheme val="none"/>
      </font>
      <numFmt numFmtId="167" formatCode="#,##0.0"/>
      <fill>
        <patternFill patternType="none">
          <fgColor indexed="64"/>
          <bgColor indexed="65"/>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indexed="8"/>
        <name val="Open Sans Condensed Medium"/>
        <scheme val="none"/>
      </font>
      <numFmt numFmtId="167" formatCode="#,##0.0"/>
      <fill>
        <patternFill patternType="none">
          <fgColor indexed="64"/>
          <bgColor indexed="65"/>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indexed="8"/>
        <name val="Open Sans Condensed Medium"/>
        <scheme val="none"/>
      </font>
      <fill>
        <patternFill patternType="solid">
          <fgColor indexed="64"/>
          <bgColor theme="0"/>
        </patternFill>
      </fill>
      <alignment horizontal="left" vertical="bottom" textRotation="0" wrapText="0" indent="0" justifyLastLine="0" shrinkToFit="0" readingOrder="0"/>
      <border diagonalUp="0" diagonalDown="0" outline="0">
        <left/>
        <right style="hair">
          <color indexed="64"/>
        </right>
        <top style="hair">
          <color indexed="64"/>
        </top>
        <bottom style="hair">
          <color indexed="64"/>
        </bottom>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indexed="8"/>
        <name val="Open Sans Condensed Medium"/>
        <scheme val="none"/>
      </font>
      <fill>
        <patternFill patternType="none">
          <fgColor indexed="64"/>
          <bgColor indexed="65"/>
        </patternFill>
      </fill>
      <alignment horizontal="center" vertical="center" textRotation="0" wrapText="0" indent="0" justifyLastLine="0" shrinkToFit="0" readingOrder="0"/>
    </dxf>
    <dxf>
      <border>
        <bottom style="hair">
          <color indexed="64"/>
        </bottom>
      </border>
    </dxf>
    <dxf>
      <font>
        <b/>
        <i val="0"/>
        <strike val="0"/>
        <condense val="0"/>
        <extend val="0"/>
        <outline val="0"/>
        <shadow val="0"/>
        <u val="none"/>
        <vertAlign val="baseline"/>
        <sz val="12"/>
        <color theme="1"/>
        <name val="Open Sans Condensed"/>
        <scheme val="none"/>
      </font>
      <fill>
        <patternFill patternType="solid">
          <fgColor indexed="64"/>
          <bgColor rgb="FFF3D3D0"/>
        </patternFill>
      </fill>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fill>
        <patternFill patternType="solid">
          <fgColor indexed="64"/>
          <bgColor rgb="FFFCF2F2"/>
        </patternFill>
      </fill>
      <alignment horizontal="left" vertical="bottom" textRotation="0" wrapText="0" indent="0" justifyLastLine="0" shrinkToFit="0" readingOrder="0"/>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theme="1"/>
        <name val="Open Sans Condensed Medium"/>
        <scheme val="none"/>
      </font>
      <fill>
        <patternFill patternType="solid">
          <fgColor indexed="64"/>
          <bgColor rgb="FFFCF2F2"/>
        </patternFill>
      </fill>
    </dxf>
    <dxf>
      <border>
        <bottom style="hair">
          <color indexed="64"/>
        </bottom>
      </border>
    </dxf>
    <dxf>
      <font>
        <b/>
        <i val="0"/>
        <strike val="0"/>
        <condense val="0"/>
        <extend val="0"/>
        <outline val="0"/>
        <shadow val="0"/>
        <u val="none"/>
        <vertAlign val="baseline"/>
        <sz val="12"/>
        <color theme="1"/>
        <name val="Open Sans Condensed ExtraBold"/>
        <scheme val="none"/>
      </font>
      <fill>
        <patternFill patternType="solid">
          <fgColor indexed="64"/>
          <bgColor rgb="FFF3D3D0"/>
        </patternFill>
      </fill>
      <alignment horizontal="center" vertical="center"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fill>
        <patternFill patternType="solid">
          <fgColor indexed="64"/>
          <bgColor rgb="FFFCF2F2"/>
        </patternFill>
      </fill>
      <alignment horizontal="left" vertical="bottom" textRotation="0" wrapText="0" indent="0" justifyLastLine="0" shrinkToFit="0" readingOrder="0"/>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theme="1"/>
        <name val="Open Sans Condensed Medium"/>
        <scheme val="none"/>
      </font>
      <fill>
        <patternFill patternType="solid">
          <fgColor indexed="64"/>
          <bgColor rgb="FFFCF2F2"/>
        </patternFill>
      </fill>
    </dxf>
    <dxf>
      <border>
        <bottom style="hair">
          <color indexed="64"/>
        </bottom>
      </border>
    </dxf>
    <dxf>
      <font>
        <b/>
        <i val="0"/>
        <strike val="0"/>
        <condense val="0"/>
        <extend val="0"/>
        <outline val="0"/>
        <shadow val="0"/>
        <u val="none"/>
        <vertAlign val="baseline"/>
        <sz val="12"/>
        <color theme="1"/>
        <name val="Open Sans Condensed ExtraBold"/>
        <scheme val="none"/>
      </font>
      <fill>
        <patternFill patternType="solid">
          <fgColor indexed="64"/>
          <bgColor rgb="FFF3D3D0"/>
        </patternFill>
      </fill>
      <alignment horizontal="center" vertical="center" textRotation="0" wrapText="0" indent="0" justifyLastLine="0" shrinkToFit="0" readingOrder="0"/>
      <border diagonalUp="0" diagonalDown="0" outline="0">
        <left style="hair">
          <color indexed="64"/>
        </left>
        <right style="hair">
          <color indexed="64"/>
        </right>
        <top/>
        <bottom/>
      </border>
    </dxf>
    <dxf>
      <font>
        <strike val="0"/>
        <outline val="0"/>
        <shadow val="0"/>
        <u val="none"/>
        <vertAlign val="baseline"/>
        <sz val="12"/>
        <name val="Open Sans Condensed Medium"/>
        <scheme val="none"/>
      </font>
      <alignment horizontal="right" vertical="center" textRotation="0" wrapText="0" indent="2" justifyLastLine="0" shrinkToFit="0" readingOrder="0"/>
      <border diagonalUp="0" diagonalDown="0">
        <left style="hair">
          <color indexed="64"/>
        </left>
        <right/>
        <top style="hair">
          <color indexed="64"/>
        </top>
        <bottom style="hair">
          <color indexed="64"/>
        </bottom>
      </border>
    </dxf>
    <dxf>
      <font>
        <strike val="0"/>
        <outline val="0"/>
        <shadow val="0"/>
        <u val="none"/>
        <vertAlign val="baseline"/>
        <sz val="12"/>
        <name val="Open Sans Condensed Medium"/>
        <scheme val="none"/>
      </font>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border>
    </dxf>
    <dxf>
      <font>
        <strike val="0"/>
        <outline val="0"/>
        <shadow val="0"/>
        <u val="none"/>
        <vertAlign val="baseline"/>
        <sz val="12"/>
        <name val="Open Sans Condensed Medium"/>
        <scheme val="none"/>
      </font>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border>
    </dxf>
    <dxf>
      <font>
        <strike val="0"/>
        <outline val="0"/>
        <shadow val="0"/>
        <u val="none"/>
        <vertAlign val="baseline"/>
        <sz val="12"/>
        <name val="Open Sans Condensed Medium"/>
        <scheme val="none"/>
      </font>
      <border diagonalUp="0" diagonalDown="0" outline="0">
        <left/>
        <right style="hair">
          <color indexed="64"/>
        </right>
        <top style="hair">
          <color indexed="64"/>
        </top>
        <bottom style="hair">
          <color indexed="64"/>
        </bottom>
      </border>
    </dxf>
    <dxf>
      <border>
        <top style="hair">
          <color indexed="64"/>
        </top>
      </border>
    </dxf>
    <dxf>
      <border diagonalUp="0" diagonalDown="0">
        <left style="hair">
          <color indexed="64"/>
        </left>
        <right style="hair">
          <color indexed="64"/>
        </right>
        <top style="hair">
          <color indexed="64"/>
        </top>
        <bottom style="hair">
          <color indexed="64"/>
        </bottom>
      </border>
    </dxf>
    <dxf>
      <font>
        <strike val="0"/>
        <outline val="0"/>
        <shadow val="0"/>
        <u val="none"/>
        <vertAlign val="baseline"/>
        <sz val="12"/>
        <name val="Open Sans Condensed Medium"/>
        <scheme val="none"/>
      </font>
    </dxf>
    <dxf>
      <border>
        <bottom style="hair">
          <color indexed="64"/>
        </bottom>
      </border>
    </dxf>
    <dxf>
      <font>
        <b/>
        <i val="0"/>
        <strike val="0"/>
        <condense val="0"/>
        <extend val="0"/>
        <outline val="0"/>
        <shadow val="0"/>
        <u val="none"/>
        <vertAlign val="baseline"/>
        <sz val="12"/>
        <color theme="1"/>
        <name val="Open Sans Condensed"/>
        <scheme val="none"/>
      </font>
      <fill>
        <patternFill patternType="solid">
          <fgColor indexed="64"/>
          <bgColor rgb="FFF3D3D0"/>
        </patternFill>
      </fill>
      <alignment horizontal="center" vertical="center" textRotation="0" wrapText="1" indent="0" justifyLastLine="0" shrinkToFit="0" readingOrder="0"/>
      <border diagonalUp="0" diagonalDown="0" outline="0">
        <left style="hair">
          <color indexed="64"/>
        </left>
        <right style="hair">
          <color indexed="64"/>
        </right>
        <top/>
        <bottom/>
      </border>
    </dxf>
    <dxf>
      <alignment horizontal="right" vertical="center" textRotation="0" wrapText="0" indent="2" justifyLastLine="0" shrinkToFit="0" readingOrder="0"/>
      <border diagonalUp="0" diagonalDown="0">
        <left style="dotted">
          <color indexed="64"/>
        </left>
        <right/>
        <top style="dotted">
          <color indexed="64"/>
        </top>
        <bottom style="dotted">
          <color indexed="64"/>
        </bottom>
        <vertical style="dotted">
          <color indexed="64"/>
        </vertical>
        <horizontal style="dotted">
          <color indexed="64"/>
        </horizontal>
      </border>
    </dxf>
    <dxf>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border diagonalUp="0" diagonalDown="0">
        <left/>
        <right style="dotted">
          <color indexed="64"/>
        </right>
        <top style="dotted">
          <color indexed="64"/>
        </top>
        <bottom style="dotted">
          <color indexed="64"/>
        </bottom>
        <vertical style="dotted">
          <color indexed="64"/>
        </vertical>
        <horizontal style="dotted">
          <color indexed="64"/>
        </horizontal>
      </border>
    </dxf>
    <dxf>
      <border>
        <top style="dotted">
          <color indexed="64"/>
        </top>
      </border>
    </dxf>
    <dxf>
      <border diagonalUp="0" diagonalDown="0">
        <left style="dotted">
          <color indexed="64"/>
        </left>
        <right style="dotted">
          <color indexed="64"/>
        </right>
        <top style="dotted">
          <color indexed="64"/>
        </top>
        <bottom style="dotted">
          <color indexed="64"/>
        </bottom>
      </border>
    </dxf>
    <dxf>
      <border>
        <bottom style="dotted">
          <color indexed="64"/>
        </bottom>
      </border>
    </dxf>
    <dxf>
      <font>
        <b/>
        <i val="0"/>
        <strike val="0"/>
        <condense val="0"/>
        <extend val="0"/>
        <outline val="0"/>
        <shadow val="0"/>
        <u val="none"/>
        <vertAlign val="baseline"/>
        <sz val="12"/>
        <color theme="1"/>
        <name val="Open Sans Condensed"/>
        <scheme val="none"/>
      </font>
      <fill>
        <patternFill patternType="solid">
          <fgColor indexed="64"/>
          <bgColor rgb="FFF3D3D0"/>
        </patternFill>
      </fill>
      <alignment horizontal="center" vertical="center" textRotation="0" wrapText="1" indent="0" justifyLastLine="0" shrinkToFit="0" readingOrder="0"/>
      <border diagonalUp="0" diagonalDown="0">
        <left style="dotted">
          <color indexed="64"/>
        </left>
        <right style="dotted">
          <color indexed="64"/>
        </right>
        <top/>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indexed="8"/>
        <name val="Open Sans Condensed Medium"/>
        <scheme val="none"/>
      </font>
      <fill>
        <patternFill patternType="solid">
          <fgColor indexed="64"/>
          <bgColor rgb="FFFCF2F2"/>
        </patternFill>
      </fill>
      <alignment horizontal="general" vertical="bottom" textRotation="0" wrapText="0" indent="0" justifyLastLine="0" shrinkToFit="0" readingOrder="0"/>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theme="1"/>
        <name val="Open Sans Condensed Medium"/>
        <scheme val="none"/>
      </font>
      <fill>
        <patternFill patternType="solid">
          <fgColor indexed="64"/>
          <bgColor rgb="FFFCF2F2"/>
        </patternFill>
      </fill>
      <alignment horizontal="general" vertical="center" textRotation="0" wrapText="0" indent="0" justifyLastLine="0" shrinkToFit="0" readingOrder="0"/>
    </dxf>
    <dxf>
      <border>
        <bottom style="hair">
          <color indexed="64"/>
        </bottom>
      </border>
    </dxf>
    <dxf>
      <font>
        <b/>
        <i val="0"/>
        <strike val="0"/>
        <condense val="0"/>
        <extend val="0"/>
        <outline val="0"/>
        <shadow val="0"/>
        <u val="none"/>
        <vertAlign val="baseline"/>
        <sz val="12"/>
        <color theme="1"/>
        <name val="Open Sans SemiCondensed ExtraBo"/>
        <scheme val="none"/>
      </font>
      <fill>
        <patternFill patternType="solid">
          <fgColor indexed="64"/>
          <bgColor rgb="FFF3D3D0"/>
        </patternFill>
      </fill>
      <alignment horizontal="center" vertical="center" textRotation="0" wrapText="1" indent="0" justifyLastLine="0" shrinkToFit="0" readingOrder="0"/>
      <border diagonalUp="0" diagonalDown="0" outline="0">
        <left style="hair">
          <color indexed="64"/>
        </left>
        <right style="hair">
          <color indexed="64"/>
        </right>
        <top/>
        <bottom/>
      </border>
    </dxf>
    <dxf>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border>
        <bottom style="hair">
          <color indexed="64"/>
        </bottom>
      </border>
    </dxf>
    <dxf>
      <border diagonalUp="0" diagonalDown="0">
        <left style="hair">
          <color indexed="64"/>
        </left>
        <right style="hair">
          <color indexed="64"/>
        </right>
        <top/>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71" formatCode="_-* #,##0.0\ _€_-;\-* #,##0.0\ _€_-;_-* &quot;-&quot;??\ _€_-;_-@_-"/>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71" formatCode="_-* #,##0.0\ _€_-;\-* #,##0.0\ _€_-;_-* &quot;-&quot;??\ _€_-;_-@_-"/>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71" formatCode="_-* #,##0.0\ _€_-;\-* #,##0.0\ _€_-;_-* &quot;-&quot;??\ _€_-;_-@_-"/>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71" formatCode="_-* #,##0.0\ _€_-;\-* #,##0.0\ _€_-;_-* &quot;-&quot;??\ _€_-;_-@_-"/>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71" formatCode="_-* #,##0.0\ _€_-;\-* #,##0.0\ _€_-;_-* &quot;-&quot;??\ _€_-;_-@_-"/>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71" formatCode="_-* #,##0.0\ _€_-;\-* #,##0.0\ _€_-;_-* &quot;-&quot;??\ _€_-;_-@_-"/>
      <fill>
        <patternFill patternType="solid">
          <fgColor indexed="64"/>
          <bgColor rgb="FFF9E8E7"/>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theme="1"/>
        <name val="Open Sans Condensed Medium"/>
        <scheme val="none"/>
      </font>
      <fill>
        <patternFill patternType="solid">
          <fgColor indexed="64"/>
          <bgColor rgb="FFF9E8E7"/>
        </patternFill>
      </fill>
      <alignment horizontal="general" vertical="center" textRotation="0" wrapText="0" indent="0" justifyLastLine="0" shrinkToFit="0" readingOrder="0"/>
    </dxf>
    <dxf>
      <border>
        <bottom style="hair">
          <color indexed="64"/>
        </bottom>
      </border>
    </dxf>
    <dxf>
      <font>
        <b/>
        <i val="0"/>
        <strike val="0"/>
        <condense val="0"/>
        <extend val="0"/>
        <outline val="0"/>
        <shadow val="0"/>
        <u val="none"/>
        <vertAlign val="baseline"/>
        <sz val="12"/>
        <color indexed="8"/>
        <name val="Open Sans Condensed"/>
        <scheme val="none"/>
      </font>
      <fill>
        <patternFill patternType="solid">
          <fgColor indexed="64"/>
          <bgColor rgb="FFF3D3D0"/>
        </patternFill>
      </fill>
      <alignment horizontal="center" vertical="center" textRotation="0" wrapText="1" indent="0" justifyLastLine="0" shrinkToFit="0" readingOrder="0"/>
      <border diagonalUp="0" diagonalDown="0">
        <left style="hair">
          <color indexed="64"/>
        </left>
        <right style="hair">
          <color indexed="64"/>
        </right>
        <top/>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solid">
          <fgColor indexed="64"/>
          <bgColor rgb="FFFCF2F2"/>
        </patternFill>
      </fill>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2"/>
        <color theme="1"/>
        <name val="Open Sans Condensed Medium"/>
        <scheme val="none"/>
      </font>
      <fill>
        <patternFill patternType="solid">
          <fgColor indexed="64"/>
          <bgColor rgb="FFFCF2F2"/>
        </patternFill>
      </fill>
      <alignment horizontal="general" vertical="center" textRotation="0" wrapText="0" indent="0" justifyLastLine="0" shrinkToFit="0" readingOrder="0"/>
    </dxf>
    <dxf>
      <border outline="0">
        <bottom style="hair">
          <color indexed="64"/>
        </bottom>
      </border>
    </dxf>
    <dxf>
      <font>
        <b/>
        <i val="0"/>
        <strike val="0"/>
        <condense val="0"/>
        <extend val="0"/>
        <outline val="0"/>
        <shadow val="0"/>
        <u val="none"/>
        <vertAlign val="baseline"/>
        <sz val="12"/>
        <color auto="1"/>
        <name val="Open Sans Condensed"/>
        <scheme val="none"/>
      </font>
      <fill>
        <patternFill patternType="solid">
          <fgColor indexed="64"/>
          <bgColor rgb="FFF3D3D0"/>
        </patternFill>
      </fill>
      <alignment horizontal="left" vertical="center" textRotation="0" wrapText="1" indent="0" justifyLastLine="0" shrinkToFit="0" readingOrder="0"/>
      <border diagonalUp="0" diagonalDown="0" outline="0">
        <left style="hair">
          <color indexed="64"/>
        </left>
        <right style="hair">
          <color indexed="64"/>
        </right>
        <top/>
        <bottom/>
      </border>
    </dxf>
    <dxf>
      <alignment horizontal="right" vertical="center" textRotation="0" wrapText="0" indent="2"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alignment horizontal="right" vertical="center" textRotation="0" wrapText="0" indent="2"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border>
        <bottom style="hair">
          <color indexed="64"/>
        </bottom>
      </border>
    </dxf>
    <dxf>
      <fill>
        <patternFill patternType="solid">
          <fgColor indexed="64"/>
          <bgColor rgb="FFF3D3D0"/>
        </patternFill>
      </fill>
      <alignment vertical="center" textRotation="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Open Sans Condensed Medium"/>
        <scheme val="none"/>
      </font>
      <numFmt numFmtId="174" formatCode="#.#"/>
      <fill>
        <patternFill patternType="none">
          <fgColor indexed="64"/>
          <bgColor indexed="65"/>
        </patternFill>
      </fill>
      <alignment horizontal="right" vertical="center" textRotation="0" wrapText="0" indent="2" justifyLastLine="0" shrinkToFit="0" readingOrder="0"/>
      <border diagonalUp="0" diagonalDown="0">
        <left style="dotted">
          <color indexed="64"/>
        </left>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none">
          <fgColor indexed="64"/>
          <bgColor indexed="65"/>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none">
          <fgColor indexed="64"/>
          <bgColor indexed="65"/>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9" formatCode="#\ ###\ ###"/>
      <fill>
        <patternFill patternType="none">
          <fgColor indexed="64"/>
          <bgColor indexed="65"/>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indexed="8"/>
        <name val="Open Sans Condensed Medium"/>
        <scheme val="none"/>
      </font>
      <fill>
        <patternFill patternType="none">
          <fgColor indexed="64"/>
          <bgColor indexed="65"/>
        </patternFill>
      </fill>
      <alignment horizontal="left" vertical="center" textRotation="0" wrapText="0" indent="0" justifyLastLine="0" shrinkToFit="0" readingOrder="0"/>
      <border diagonalUp="0" diagonalDown="0">
        <left/>
        <right style="dotted">
          <color indexed="64"/>
        </right>
        <top style="dotted">
          <color indexed="64"/>
        </top>
        <bottom style="dotted">
          <color indexed="64"/>
        </bottom>
        <vertical style="dotted">
          <color indexed="64"/>
        </vertical>
        <horizontal style="dotted">
          <color indexed="64"/>
        </horizontal>
      </border>
    </dxf>
    <dxf>
      <border>
        <top style="dotted">
          <color indexed="64"/>
        </top>
      </border>
    </dxf>
    <dxf>
      <border diagonalUp="0" diagonalDown="0">
        <left style="dotted">
          <color indexed="64"/>
        </left>
        <right style="dotted">
          <color indexed="64"/>
        </right>
        <top style="dotted">
          <color indexed="64"/>
        </top>
        <bottom style="dotted">
          <color indexed="64"/>
        </bottom>
      </border>
    </dxf>
    <dxf>
      <font>
        <b val="0"/>
        <i val="0"/>
        <strike val="0"/>
        <condense val="0"/>
        <extend val="0"/>
        <outline val="0"/>
        <shadow val="0"/>
        <u val="none"/>
        <vertAlign val="baseline"/>
        <sz val="12"/>
        <color theme="1"/>
        <name val="Open Sans Condensed Medium"/>
        <scheme val="none"/>
      </font>
      <fill>
        <patternFill patternType="none">
          <fgColor indexed="64"/>
          <bgColor indexed="65"/>
        </patternFill>
      </fill>
      <alignment horizontal="right" vertical="bottom" textRotation="0" wrapText="0" indent="1" justifyLastLine="0" shrinkToFit="0" readingOrder="0"/>
    </dxf>
    <dxf>
      <border>
        <bottom style="dotted">
          <color indexed="64"/>
        </bottom>
      </border>
    </dxf>
    <dxf>
      <font>
        <strike val="0"/>
        <outline val="0"/>
        <shadow val="0"/>
        <u val="none"/>
        <sz val="12"/>
        <color auto="1"/>
        <name val="Open Sans SemiCondensed ExtraBo"/>
        <scheme val="none"/>
      </font>
      <fill>
        <patternFill patternType="solid">
          <fgColor indexed="64"/>
          <bgColor rgb="FFF3D3D0"/>
        </patternFill>
      </fill>
      <border diagonalUp="0" diagonalDown="0" outline="0">
        <left style="dotted">
          <color indexed="64"/>
        </left>
        <right style="dotted">
          <color indexed="64"/>
        </right>
        <top/>
        <bottom/>
      </border>
    </dxf>
    <dxf>
      <alignment horizontal="right" vertical="center" textRotation="0" wrapText="0" indent="2" justifyLastLine="0" shrinkToFit="0" readingOrder="0"/>
    </dxf>
    <dxf>
      <alignment horizontal="right" vertical="center" textRotation="0" wrapText="0" indent="2" justifyLastLine="0" shrinkToFit="0" readingOrder="0"/>
    </dxf>
    <dxf>
      <alignment horizontal="right" vertical="center" textRotation="0" wrapText="0" indent="2" justifyLastLine="0" shrinkToFit="0" readingOrder="0"/>
    </dxf>
    <dxf>
      <alignment horizontal="right" vertical="center" textRotation="0" wrapText="0" indent="2" justifyLastLine="0" shrinkToFit="0" readingOrder="0"/>
    </dxf>
    <dxf>
      <alignment horizontal="right" vertical="center" textRotation="0" wrapText="0" indent="2" justifyLastLine="0" shrinkToFit="0" readingOrder="0"/>
    </dxf>
    <dxf>
      <border outline="0">
        <top style="dotted">
          <color indexed="64"/>
        </top>
      </border>
    </dxf>
    <dxf>
      <border outline="0">
        <left style="dotted">
          <color indexed="64"/>
        </left>
        <right style="dotted">
          <color indexed="64"/>
        </right>
        <top style="dotted">
          <color indexed="64"/>
        </top>
        <bottom style="dotted">
          <color indexed="64"/>
        </bottom>
      </border>
    </dxf>
    <dxf>
      <border outline="0">
        <bottom style="dotted">
          <color indexed="64"/>
        </bottom>
      </border>
    </dxf>
    <dxf>
      <font>
        <b val="0"/>
        <i val="0"/>
        <strike val="0"/>
        <condense val="0"/>
        <extend val="0"/>
        <outline val="0"/>
        <shadow val="0"/>
        <u val="none"/>
        <vertAlign val="baseline"/>
        <sz val="12"/>
        <color theme="1"/>
        <name val="Open Sans SemiCondensed ExtraBo"/>
        <scheme val="none"/>
      </font>
      <fill>
        <patternFill patternType="solid">
          <fgColor indexed="64"/>
          <bgColor rgb="FFF0C8C4"/>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fill>
        <patternFill patternType="solid">
          <fgColor indexed="64"/>
          <bgColor rgb="FFF9E8E7"/>
        </patternFill>
      </fill>
      <alignment horizontal="general" vertical="bottom" textRotation="0" wrapText="0" indent="0" justifyLastLine="0" shrinkToFit="0" readingOrder="0"/>
      <border diagonalUp="0" diagonalDown="0">
        <left/>
        <right style="dotted">
          <color indexed="64"/>
        </right>
        <top style="dotted">
          <color indexed="64"/>
        </top>
        <bottom style="dotted">
          <color indexed="64"/>
        </bottom>
        <vertical style="dotted">
          <color indexed="64"/>
        </vertical>
        <horizontal style="dotted">
          <color indexed="64"/>
        </horizontal>
      </border>
    </dxf>
    <dxf>
      <border>
        <top style="dotted">
          <color indexed="64"/>
        </top>
      </border>
    </dxf>
    <dxf>
      <border diagonalUp="0" diagonalDown="0">
        <left style="dotted">
          <color indexed="64"/>
        </left>
        <right style="dotted">
          <color indexed="64"/>
        </right>
        <top style="dotted">
          <color indexed="64"/>
        </top>
        <bottom style="dotted">
          <color indexed="64"/>
        </bottom>
      </border>
    </dxf>
    <dxf>
      <font>
        <b val="0"/>
        <i val="0"/>
        <strike val="0"/>
        <condense val="0"/>
        <extend val="0"/>
        <outline val="0"/>
        <shadow val="0"/>
        <u val="none"/>
        <vertAlign val="baseline"/>
        <sz val="12"/>
        <color theme="1"/>
        <name val="Open Sans Condensed Medium"/>
        <scheme val="none"/>
      </font>
      <fill>
        <patternFill patternType="solid">
          <fgColor indexed="64"/>
          <bgColor rgb="FFF9E8E7"/>
        </patternFill>
      </fill>
      <alignment horizontal="right" vertical="bottom" textRotation="0" wrapText="0" indent="0" justifyLastLine="0" shrinkToFit="0" readingOrder="0"/>
    </dxf>
    <dxf>
      <border>
        <bottom style="dotted">
          <color indexed="64"/>
        </bottom>
      </border>
    </dxf>
    <dxf>
      <font>
        <b/>
        <i val="0"/>
        <strike val="0"/>
        <condense val="0"/>
        <extend val="0"/>
        <outline val="0"/>
        <shadow val="0"/>
        <u val="none"/>
        <vertAlign val="baseline"/>
        <sz val="12"/>
        <color theme="1"/>
        <name val="Open Sans SemiCondensed ExtraBo"/>
        <scheme val="none"/>
      </font>
      <fill>
        <patternFill patternType="solid">
          <fgColor indexed="64"/>
          <bgColor rgb="FFF3D3D0"/>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8" formatCode="###\ ###\ ###"/>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fill>
        <patternFill patternType="solid">
          <fgColor indexed="64"/>
          <bgColor rgb="FFF9E8E7"/>
        </patternFill>
      </fill>
      <alignment horizontal="general" vertical="bottom" textRotation="0" wrapText="0" indent="0" justifyLastLine="0" shrinkToFit="0" readingOrder="0"/>
      <border diagonalUp="0" diagonalDown="0">
        <left/>
        <right style="dotted">
          <color indexed="64"/>
        </right>
        <top style="dotted">
          <color indexed="64"/>
        </top>
        <bottom style="dotted">
          <color indexed="64"/>
        </bottom>
        <vertical style="dotted">
          <color indexed="64"/>
        </vertical>
        <horizontal style="dotted">
          <color indexed="64"/>
        </horizontal>
      </border>
    </dxf>
    <dxf>
      <border>
        <top style="dotted">
          <color indexed="64"/>
        </top>
      </border>
    </dxf>
    <dxf>
      <border diagonalUp="0" diagonalDown="0">
        <left style="dotted">
          <color indexed="64"/>
        </left>
        <right style="dotted">
          <color indexed="64"/>
        </right>
        <top style="dotted">
          <color indexed="64"/>
        </top>
        <bottom style="dotted">
          <color indexed="64"/>
        </bottom>
      </border>
    </dxf>
    <dxf>
      <border>
        <bottom style="dotted">
          <color indexed="64"/>
        </bottom>
      </border>
    </dxf>
    <dxf>
      <font>
        <b val="0"/>
        <i val="0"/>
        <strike val="0"/>
        <condense val="0"/>
        <extend val="0"/>
        <outline val="0"/>
        <shadow val="0"/>
        <u val="none"/>
        <vertAlign val="baseline"/>
        <sz val="12"/>
        <color theme="1"/>
        <name val="Open Sans SemiCondensed ExtraBo"/>
        <scheme val="none"/>
      </font>
      <fill>
        <patternFill patternType="solid">
          <fgColor indexed="64"/>
          <bgColor rgb="FFF3D3D0"/>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numFmt numFmtId="166" formatCode="0.0"/>
      <fill>
        <patternFill patternType="solid">
          <fgColor indexed="64"/>
          <bgColor rgb="FFF9E8E7"/>
        </patternFill>
      </fill>
      <alignment horizontal="right" vertical="center" textRotation="0" wrapText="0" indent="2" justifyLastLine="0" shrinkToFit="0" readingOrder="0"/>
      <border diagonalUp="0" diagonalDown="0">
        <left style="dotted">
          <color indexed="64"/>
        </left>
        <right style="dotted">
          <color indexed="64"/>
        </right>
        <top style="dotted">
          <color indexed="64"/>
        </top>
        <bottom style="dotted">
          <color indexed="64"/>
        </bottom>
        <vertical style="dotted">
          <color indexed="64"/>
        </vertical>
        <horizontal style="dotted">
          <color indexed="64"/>
        </horizontal>
      </border>
    </dxf>
    <dxf>
      <font>
        <b val="0"/>
        <i val="0"/>
        <strike val="0"/>
        <condense val="0"/>
        <extend val="0"/>
        <outline val="0"/>
        <shadow val="0"/>
        <u val="none"/>
        <vertAlign val="baseline"/>
        <sz val="12"/>
        <color theme="1"/>
        <name val="Open Sans Condensed Medium"/>
        <scheme val="none"/>
      </font>
      <fill>
        <patternFill patternType="solid">
          <fgColor indexed="64"/>
          <bgColor rgb="FFF9E8E7"/>
        </patternFill>
      </fill>
      <alignment horizontal="general" vertical="bottom" textRotation="0" wrapText="0" indent="0" justifyLastLine="0" shrinkToFit="0" readingOrder="0"/>
      <border diagonalUp="0" diagonalDown="0">
        <left/>
        <right style="dotted">
          <color indexed="64"/>
        </right>
        <top style="dotted">
          <color indexed="64"/>
        </top>
        <bottom style="dotted">
          <color indexed="64"/>
        </bottom>
        <vertical style="dotted">
          <color indexed="64"/>
        </vertical>
        <horizontal style="dotted">
          <color indexed="64"/>
        </horizontal>
      </border>
    </dxf>
    <dxf>
      <border>
        <top style="dotted">
          <color indexed="64"/>
        </top>
      </border>
    </dxf>
    <dxf>
      <border diagonalUp="0" diagonalDown="0">
        <left style="dotted">
          <color indexed="64"/>
        </left>
        <right style="dotted">
          <color indexed="64"/>
        </right>
        <top style="dotted">
          <color indexed="64"/>
        </top>
        <bottom style="dotted">
          <color indexed="64"/>
        </bottom>
      </border>
    </dxf>
    <dxf>
      <font>
        <b val="0"/>
        <i val="0"/>
        <strike val="0"/>
        <condense val="0"/>
        <extend val="0"/>
        <outline val="0"/>
        <shadow val="0"/>
        <u val="none"/>
        <vertAlign val="baseline"/>
        <sz val="12"/>
        <color theme="1"/>
        <name val="Open Sans Condensed Medium"/>
        <scheme val="none"/>
      </font>
      <fill>
        <patternFill patternType="solid">
          <fgColor indexed="64"/>
          <bgColor rgb="FFF9E8E7"/>
        </patternFill>
      </fill>
      <alignment horizontal="right" vertical="bottom" textRotation="0" wrapText="0" indent="0" justifyLastLine="0" shrinkToFit="0" readingOrder="0"/>
    </dxf>
    <dxf>
      <border>
        <bottom style="dotted">
          <color indexed="64"/>
        </bottom>
      </border>
    </dxf>
    <dxf>
      <font>
        <b/>
        <i val="0"/>
        <strike val="0"/>
        <condense val="0"/>
        <extend val="0"/>
        <outline val="0"/>
        <shadow val="0"/>
        <u val="none"/>
        <vertAlign val="baseline"/>
        <sz val="11"/>
        <color theme="1"/>
        <name val="Open Sans Condensed ExtraBold"/>
        <scheme val="none"/>
      </font>
      <fill>
        <patternFill patternType="solid">
          <fgColor indexed="64"/>
          <bgColor rgb="FFF3D3D0"/>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2"/>
        <color theme="1"/>
        <name val="Open Sans Condensed Medium"/>
        <scheme val="none"/>
      </font>
      <numFmt numFmtId="173" formatCode="#,###,###"/>
      <alignment horizontal="right" vertical="center" textRotation="0" wrapText="0" indent="2" justifyLastLine="0" shrinkToFit="0" readingOrder="0"/>
      <border diagonalUp="0" diagonalDown="0">
        <left style="dotted">
          <color auto="1"/>
        </left>
        <right/>
        <top style="dotted">
          <color auto="1"/>
        </top>
        <bottom style="dotted">
          <color auto="1"/>
        </bottom>
        <vertical style="dotted">
          <color auto="1"/>
        </vertical>
        <horizontal style="dotted">
          <color auto="1"/>
        </horizontal>
      </border>
    </dxf>
    <dxf>
      <font>
        <b val="0"/>
        <i val="0"/>
        <strike val="0"/>
        <condense val="0"/>
        <extend val="0"/>
        <outline val="0"/>
        <shadow val="0"/>
        <u val="none"/>
        <vertAlign val="baseline"/>
        <sz val="12"/>
        <color theme="1"/>
        <name val="Open Sans Condensed Medium"/>
        <scheme val="none"/>
      </font>
      <numFmt numFmtId="173" formatCode="#,###,###"/>
      <alignment horizontal="right" vertical="center" textRotation="0" wrapText="0" indent="2" justifyLastLine="0" shrinkToFit="0" readingOrder="0"/>
      <border diagonalUp="0" diagonalDown="0">
        <left style="dotted">
          <color auto="1"/>
        </left>
        <right style="dotted">
          <color auto="1"/>
        </right>
        <top style="dotted">
          <color auto="1"/>
        </top>
        <bottom style="dotted">
          <color auto="1"/>
        </bottom>
        <vertical style="dotted">
          <color auto="1"/>
        </vertical>
        <horizontal style="dotted">
          <color auto="1"/>
        </horizontal>
      </border>
    </dxf>
    <dxf>
      <font>
        <b val="0"/>
        <i val="0"/>
        <strike val="0"/>
        <condense val="0"/>
        <extend val="0"/>
        <outline val="0"/>
        <shadow val="0"/>
        <u val="none"/>
        <vertAlign val="baseline"/>
        <sz val="12"/>
        <color theme="1"/>
        <name val="Open Sans Condensed Medium"/>
        <scheme val="none"/>
      </font>
      <numFmt numFmtId="173" formatCode="#,###,###"/>
      <alignment horizontal="right" vertical="center" textRotation="0" wrapText="0" indent="2" justifyLastLine="0" shrinkToFit="0" readingOrder="0"/>
      <border diagonalUp="0" diagonalDown="0">
        <left style="dotted">
          <color auto="1"/>
        </left>
        <right style="dotted">
          <color auto="1"/>
        </right>
        <top style="dotted">
          <color auto="1"/>
        </top>
        <bottom style="dotted">
          <color auto="1"/>
        </bottom>
        <vertical style="dotted">
          <color auto="1"/>
        </vertical>
        <horizontal style="dotted">
          <color auto="1"/>
        </horizontal>
      </border>
    </dxf>
    <dxf>
      <font>
        <b val="0"/>
        <i val="0"/>
        <strike val="0"/>
        <condense val="0"/>
        <extend val="0"/>
        <outline val="0"/>
        <shadow val="0"/>
        <u val="none"/>
        <vertAlign val="baseline"/>
        <sz val="12"/>
        <color theme="1"/>
        <name val="Open Sans Condensed Medium"/>
        <scheme val="none"/>
      </font>
      <numFmt numFmtId="173" formatCode="#,###,###"/>
      <alignment horizontal="right" vertical="center" textRotation="0" wrapText="0" indent="2" justifyLastLine="0" shrinkToFit="0" readingOrder="0"/>
      <border diagonalUp="0" diagonalDown="0">
        <left style="dotted">
          <color auto="1"/>
        </left>
        <right style="dotted">
          <color auto="1"/>
        </right>
        <top style="dotted">
          <color auto="1"/>
        </top>
        <bottom style="dotted">
          <color auto="1"/>
        </bottom>
        <vertical style="dotted">
          <color auto="1"/>
        </vertical>
        <horizontal style="dotted">
          <color auto="1"/>
        </horizontal>
      </border>
    </dxf>
    <dxf>
      <font>
        <b val="0"/>
        <i val="0"/>
        <strike val="0"/>
        <condense val="0"/>
        <extend val="0"/>
        <outline val="0"/>
        <shadow val="0"/>
        <u val="none"/>
        <vertAlign val="baseline"/>
        <sz val="12"/>
        <color theme="1"/>
        <name val="Open Sans Condensed Medium"/>
        <scheme val="none"/>
      </font>
      <numFmt numFmtId="173" formatCode="#,###,###"/>
      <alignment horizontal="right" vertical="center" textRotation="0" wrapText="0" indent="2" justifyLastLine="0" shrinkToFit="0" readingOrder="0"/>
      <border diagonalUp="0" diagonalDown="0">
        <left style="dotted">
          <color auto="1"/>
        </left>
        <right style="dotted">
          <color auto="1"/>
        </right>
        <top style="dotted">
          <color auto="1"/>
        </top>
        <bottom style="dotted">
          <color auto="1"/>
        </bottom>
        <vertical style="dotted">
          <color auto="1"/>
        </vertical>
        <horizontal style="dotted">
          <color auto="1"/>
        </horizontal>
      </border>
    </dxf>
    <dxf>
      <font>
        <b val="0"/>
        <i val="0"/>
        <strike val="0"/>
        <condense val="0"/>
        <extend val="0"/>
        <outline val="0"/>
        <shadow val="0"/>
        <u val="none"/>
        <vertAlign val="baseline"/>
        <sz val="12"/>
        <color theme="1"/>
        <name val="Open Sans Condensed Medium"/>
        <scheme val="none"/>
      </font>
      <numFmt numFmtId="173" formatCode="#,###,###"/>
      <alignment horizontal="right" vertical="center" textRotation="0" wrapText="0" indent="2" justifyLastLine="0" shrinkToFit="0" readingOrder="0"/>
      <border diagonalUp="0" diagonalDown="0">
        <left style="dotted">
          <color auto="1"/>
        </left>
        <right style="dotted">
          <color auto="1"/>
        </right>
        <top style="dotted">
          <color auto="1"/>
        </top>
        <bottom style="dotted">
          <color auto="1"/>
        </bottom>
        <vertical style="dotted">
          <color auto="1"/>
        </vertical>
        <horizontal style="dotted">
          <color auto="1"/>
        </horizontal>
      </border>
    </dxf>
    <dxf>
      <font>
        <b val="0"/>
        <i val="0"/>
        <strike val="0"/>
        <condense val="0"/>
        <extend val="0"/>
        <outline val="0"/>
        <shadow val="0"/>
        <u val="none"/>
        <vertAlign val="baseline"/>
        <sz val="12"/>
        <color theme="1"/>
        <name val="Open Sans Condensed Medium"/>
        <scheme val="none"/>
      </font>
      <fill>
        <patternFill patternType="none">
          <fgColor indexed="64"/>
          <bgColor indexed="65"/>
        </patternFill>
      </fill>
      <alignment horizontal="general" vertical="bottom" textRotation="0" wrapText="0" indent="0" justifyLastLine="0" shrinkToFit="0" readingOrder="0"/>
      <border diagonalUp="0" diagonalDown="0">
        <left/>
        <right style="dotted">
          <color auto="1"/>
        </right>
        <top style="dotted">
          <color auto="1"/>
        </top>
        <bottom style="dotted">
          <color auto="1"/>
        </bottom>
        <vertical style="dotted">
          <color auto="1"/>
        </vertical>
        <horizontal style="dotted">
          <color auto="1"/>
        </horizontal>
      </border>
    </dxf>
    <dxf>
      <border>
        <top style="dotted">
          <color auto="1"/>
        </top>
      </border>
    </dxf>
    <dxf>
      <border diagonalUp="0" diagonalDown="0">
        <left style="dotted">
          <color auto="1"/>
        </left>
        <right style="dotted">
          <color auto="1"/>
        </right>
        <top style="dotted">
          <color auto="1"/>
        </top>
        <bottom style="dotted">
          <color auto="1"/>
        </bottom>
      </border>
    </dxf>
    <dxf>
      <font>
        <b val="0"/>
        <i val="0"/>
        <strike val="0"/>
        <condense val="0"/>
        <extend val="0"/>
        <outline val="0"/>
        <shadow val="0"/>
        <u val="none"/>
        <vertAlign val="baseline"/>
        <sz val="12"/>
        <color theme="1"/>
        <name val="Open Sans Condensed Medium"/>
        <scheme val="none"/>
      </font>
    </dxf>
    <dxf>
      <border outline="0">
        <bottom style="dotted">
          <color indexed="64"/>
        </bottom>
      </border>
    </dxf>
    <dxf>
      <font>
        <b/>
        <i val="0"/>
        <strike val="0"/>
        <condense val="0"/>
        <extend val="0"/>
        <outline val="0"/>
        <shadow val="0"/>
        <u val="none"/>
        <vertAlign val="baseline"/>
        <sz val="12"/>
        <color auto="1"/>
        <name val="Open Sans Condensed ExtraBold"/>
        <scheme val="none"/>
      </font>
      <fill>
        <patternFill patternType="solid">
          <fgColor indexed="64"/>
          <bgColor rgb="FFF3D3D0"/>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alignment horizontal="right" vertical="center" textRotation="0" wrapText="0" indent="2" justifyLastLine="0" shrinkToFit="0" readingOrder="0"/>
      <border diagonalUp="0" diagonalDown="0">
        <left style="dotted">
          <color auto="1"/>
        </left>
        <right/>
        <top style="dotted">
          <color auto="1"/>
        </top>
        <bottom style="dotted">
          <color auto="1"/>
        </bottom>
        <vertical style="dotted">
          <color auto="1"/>
        </vertical>
        <horizontal style="dotted">
          <color auto="1"/>
        </horizontal>
      </border>
    </dxf>
    <dxf>
      <alignment horizontal="right" vertical="center" textRotation="0" wrapText="0" indent="2" justifyLastLine="0" shrinkToFit="0" readingOrder="0"/>
      <border diagonalUp="0" diagonalDown="0">
        <left style="dotted">
          <color auto="1"/>
        </left>
        <right style="dotted">
          <color auto="1"/>
        </right>
        <top style="dotted">
          <color auto="1"/>
        </top>
        <bottom style="dotted">
          <color auto="1"/>
        </bottom>
        <vertical style="dotted">
          <color auto="1"/>
        </vertical>
        <horizontal style="dotted">
          <color auto="1"/>
        </horizontal>
      </border>
    </dxf>
    <dxf>
      <alignment horizontal="right" vertical="center" textRotation="0" wrapText="0" indent="2" justifyLastLine="0" shrinkToFit="0" readingOrder="0"/>
      <border diagonalUp="0" diagonalDown="0">
        <left style="dotted">
          <color auto="1"/>
        </left>
        <right style="dotted">
          <color auto="1"/>
        </right>
        <top style="dotted">
          <color auto="1"/>
        </top>
        <bottom style="dotted">
          <color auto="1"/>
        </bottom>
        <vertical style="dotted">
          <color auto="1"/>
        </vertical>
        <horizontal style="dotted">
          <color auto="1"/>
        </horizontal>
      </border>
    </dxf>
    <dxf>
      <border diagonalUp="0" diagonalDown="0">
        <left/>
        <right style="dotted">
          <color auto="1"/>
        </right>
        <top style="dotted">
          <color auto="1"/>
        </top>
        <bottom style="dotted">
          <color auto="1"/>
        </bottom>
        <vertical style="dotted">
          <color auto="1"/>
        </vertical>
        <horizontal style="dotted">
          <color auto="1"/>
        </horizontal>
      </border>
    </dxf>
    <dxf>
      <border>
        <top style="dotted">
          <color auto="1"/>
        </top>
      </border>
    </dxf>
    <dxf>
      <border diagonalUp="0" diagonalDown="0">
        <left style="dotted">
          <color auto="1"/>
        </left>
        <right style="dotted">
          <color auto="1"/>
        </right>
        <top style="dotted">
          <color auto="1"/>
        </top>
        <bottom style="dotted">
          <color auto="1"/>
        </bottom>
      </border>
    </dxf>
    <dxf>
      <border outline="0">
        <bottom style="dotted">
          <color indexed="64"/>
        </bottom>
      </border>
    </dxf>
    <dxf>
      <font>
        <b/>
        <i val="0"/>
        <strike val="0"/>
        <condense val="0"/>
        <extend val="0"/>
        <outline val="0"/>
        <shadow val="0"/>
        <u val="none"/>
        <vertAlign val="baseline"/>
        <sz val="12"/>
        <color auto="1"/>
        <name val="Open Sans Condensed ExtraBold"/>
        <scheme val="none"/>
      </font>
      <fill>
        <patternFill patternType="solid">
          <fgColor indexed="64"/>
          <bgColor rgb="FFF3D3D0"/>
        </patternFill>
      </fill>
      <alignment horizontal="center" vertical="center" textRotation="0" wrapText="1" indent="0" justifyLastLine="0" shrinkToFit="0" readingOrder="0"/>
      <border diagonalUp="0" diagonalDown="0" outline="0">
        <left style="dotted">
          <color indexed="64"/>
        </left>
        <right style="dotted">
          <color indexed="64"/>
        </right>
        <top/>
        <bottom/>
      </border>
    </dxf>
    <dxf>
      <font>
        <b val="0"/>
        <i val="0"/>
        <strike val="0"/>
        <condense val="0"/>
        <extend val="0"/>
        <outline val="0"/>
        <shadow val="0"/>
        <u val="none"/>
        <vertAlign val="baseline"/>
        <sz val="12"/>
        <color theme="1"/>
        <name val="Open Sans SemiCondensed"/>
        <scheme val="none"/>
      </font>
      <fill>
        <patternFill patternType="none">
          <fgColor indexed="64"/>
          <bgColor indexed="65"/>
        </patternFill>
      </fill>
      <alignment horizontal="general" vertical="top" textRotation="0" wrapText="1" indent="0" justifyLastLine="0" shrinkToFit="0" readingOrder="0"/>
      <border diagonalUp="0" diagonalDown="0">
        <left/>
        <right/>
        <top style="hair">
          <color auto="1"/>
        </top>
        <bottom style="hair">
          <color auto="1"/>
        </bottom>
        <vertical/>
        <horizontal style="hair">
          <color auto="1"/>
        </horizontal>
      </border>
    </dxf>
    <dxf>
      <border>
        <top style="hair">
          <color auto="1"/>
        </top>
      </border>
    </dxf>
    <dxf>
      <border diagonalUp="0" diagonalDown="0">
        <left style="hair">
          <color auto="1"/>
        </left>
        <right style="hair">
          <color auto="1"/>
        </right>
        <top style="hair">
          <color auto="1"/>
        </top>
        <bottom style="hair">
          <color auto="1"/>
        </bottom>
      </border>
    </dxf>
    <dxf>
      <font>
        <b val="0"/>
        <i val="0"/>
        <strike val="0"/>
        <condense val="0"/>
        <extend val="0"/>
        <outline val="0"/>
        <shadow val="0"/>
        <u val="none"/>
        <vertAlign val="baseline"/>
        <sz val="12"/>
        <color theme="1"/>
        <name val="Open Sans SemiCondensed"/>
        <scheme val="none"/>
      </font>
      <fill>
        <patternFill patternType="none">
          <fgColor indexed="64"/>
          <bgColor indexed="65"/>
        </patternFill>
      </fill>
      <alignment horizontal="general" vertical="top" textRotation="0" wrapText="1" indent="0" justifyLastLine="0" shrinkToFit="0" readingOrder="0"/>
    </dxf>
    <dxf>
      <border>
        <bottom style="hair">
          <color auto="1"/>
        </bottom>
      </border>
    </dxf>
    <dxf>
      <font>
        <b/>
        <i val="0"/>
        <strike val="0"/>
        <condense val="0"/>
        <extend val="0"/>
        <outline val="0"/>
        <shadow val="0"/>
        <u val="none"/>
        <vertAlign val="baseline"/>
        <sz val="12"/>
        <color auto="1"/>
        <name val="Open Sans SemiCondensed"/>
        <scheme val="none"/>
      </font>
      <fill>
        <patternFill patternType="solid">
          <fgColor indexed="64"/>
          <bgColor rgb="FFF3D3D0"/>
        </patternFill>
      </fill>
      <alignment horizontal="center" vertical="top" textRotation="0" wrapText="1" indent="0" justifyLastLine="0" shrinkToFit="0" readingOrder="0"/>
    </dxf>
  </dxfs>
  <tableStyles count="1" defaultTableStyle="INEC" defaultPivotStyle="PivotStyleLight16">
    <tableStyle name="INEC" pivot="0" count="0" xr9:uid="{42ECBD28-559C-47B2-8F5A-4354FF03A71B}"/>
  </tableStyles>
  <colors>
    <mruColors>
      <color rgb="FFF9E8E7"/>
      <color rgb="FFF3D3D0"/>
      <color rgb="FFF6DDDB"/>
      <color rgb="FFFCF2F2"/>
      <color rgb="FFAA182C"/>
      <color rgb="FFF00000"/>
      <color rgb="FFFF66CC"/>
      <color rgb="FFFF66FF"/>
      <color rgb="FFFF9B9B"/>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FA74276-A828-4EF8-B3A3-CABF12B64F32}" name="Tabla22" displayName="Tabla22" ref="A3:A22" totalsRowShown="0" headerRowDxfId="191" dataDxfId="189" headerRowBorderDxfId="190" tableBorderDxfId="188" totalsRowBorderDxfId="187">
  <autoFilter ref="A3:A22" xr:uid="{8FA74276-A828-4EF8-B3A3-CABF12B64F32}"/>
  <tableColumns count="1">
    <tableColumn id="1" xr3:uid="{D3882978-4ED6-47DE-B806-E2FD1FBC919B}" name="Título del cuadro" dataDxfId="186"/>
  </tableColumns>
  <tableStyleInfo name="INEC"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72CD8CF-99AE-4198-B8E6-E76ACD060F35}" name="Tabla11" displayName="Tabla11" ref="A3:G9" totalsRowShown="0" headerRowDxfId="105" dataDxfId="103" headerRowBorderDxfId="104" tableBorderDxfId="102" totalsRowBorderDxfId="101" dataCellStyle="Millares">
  <tableColumns count="7">
    <tableColumn id="1" xr3:uid="{C4FEBD7A-7D9D-4222-A6FF-E60260D360E8}" name="Fuentes de Ingreso" dataDxfId="100"/>
    <tableColumn id="2" xr3:uid="{9A74BB13-CD47-49CB-AFCB-2D4B4FB74862}" name="Total país" dataDxfId="99" dataCellStyle="Millares"/>
    <tableColumn id="3" xr3:uid="{C73FB5EC-F85F-4FDB-BAAB-0583DB69F355}" name="Quintil 1" dataDxfId="98" dataCellStyle="Millares"/>
    <tableColumn id="4" xr3:uid="{0BE0FF29-31A4-43FC-A2F5-B2347D6EF4A7}" name="Quintil 2" dataDxfId="97" dataCellStyle="Millares"/>
    <tableColumn id="5" xr3:uid="{7B9FF36E-3DD3-4E16-B1F6-D303C9CDFC8B}" name="Quintil 3" dataDxfId="96" dataCellStyle="Millares"/>
    <tableColumn id="6" xr3:uid="{5BEC9540-4A2A-4A3A-8842-9B914DF09E1C}" name="Quintil 4" dataDxfId="95" dataCellStyle="Millares"/>
    <tableColumn id="7" xr3:uid="{0D0CF528-625E-436F-A220-A8D1DDE28DA3}" name="Quintil 5" dataDxfId="94" dataCellStyle="Millares"/>
  </tableColumns>
  <tableStyleInfo name="INEC"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2910FA1-5553-4221-8F8E-6BF9EF6529A3}" name="Tabla12" displayName="Tabla12" ref="A3:G9" totalsRowShown="0" headerRowDxfId="93" dataDxfId="91" headerRowBorderDxfId="92" tableBorderDxfId="90" totalsRowBorderDxfId="89" headerRowCellStyle="Normal_CUADRO Pag 27" dataCellStyle="Millares">
  <tableColumns count="7">
    <tableColumn id="1" xr3:uid="{B0BE32FC-8B3D-4B6C-8B75-19A2674667CC}" name="Fuentes de Ingreso" dataDxfId="88"/>
    <tableColumn id="2" xr3:uid="{5E14052A-080E-4A09-8E5C-6AEFB1C0F0A1}" name="Total _x000a_país" dataDxfId="87" dataCellStyle="Millares"/>
    <tableColumn id="3" xr3:uid="{F52D17A6-B24D-43D9-B6C7-D9DC15701628}" name="Quintil 1" dataDxfId="86" dataCellStyle="Millares"/>
    <tableColumn id="4" xr3:uid="{2A030094-13E3-4D79-AE2E-3D9E23859558}" name="Quintil 2" dataDxfId="85" dataCellStyle="Millares"/>
    <tableColumn id="5" xr3:uid="{C484C98E-4FEB-45C6-9FBF-C37B3C5AF191}" name="Quintil 3" dataDxfId="84" dataCellStyle="Millares"/>
    <tableColumn id="6" xr3:uid="{7C3DA9FA-9F1E-4AD4-80BF-C494B3DD83FF}" name="Quintil 4" dataDxfId="83" dataCellStyle="Millares"/>
    <tableColumn id="7" xr3:uid="{8030F3F2-7819-4E5F-B3CC-43581C2721BB}" name="Quintil 5" dataDxfId="82" dataCellStyle="Millares"/>
  </tableColumns>
  <tableStyleInfo name="INEC"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75C67FC-3482-4E15-A265-7CB32269F84A}" name="Tabla13" displayName="Tabla13" ref="A3:D5" totalsRowShown="0" headerRowDxfId="81" headerRowBorderDxfId="80" tableBorderDxfId="79" totalsRowBorderDxfId="78">
  <tableColumns count="4">
    <tableColumn id="1" xr3:uid="{F0E5E37E-17E9-4438-A799-24DA8EEB1CA3}" name="Coeficiente" dataDxfId="77"/>
    <tableColumn id="2" xr3:uid="{2302A2F2-3F5A-42A0-85A5-9144CA829DED}" name="Total País" dataDxfId="76"/>
    <tableColumn id="3" xr3:uid="{A3F83332-90FD-4370-8911-7BAE18D8A885}" name="Zona urbana" dataDxfId="75"/>
    <tableColumn id="4" xr3:uid="{DFECEE2E-232B-4855-8FFD-00241E6CD1BF}" name="Zona rural" dataDxfId="74"/>
  </tableColumns>
  <tableStyleInfo name="INEC"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DF0C8EC-1EE0-4100-8C4F-9E276E9B4936}" name="Tabla15" displayName="Tabla15" ref="A3:I9" totalsRowShown="0" headerRowDxfId="73" dataDxfId="71" headerRowBorderDxfId="72" tableBorderDxfId="70" totalsRowBorderDxfId="69">
  <tableColumns count="9">
    <tableColumn id="1" xr3:uid="{35371781-93B6-422F-BBEE-1459D479D440}" name="Fuentes de Ingreso" dataDxfId="68"/>
    <tableColumn id="2" xr3:uid="{17E2180C-D661-46D5-9AC8-B9E1C155097C}" name="Zona _x000a_urbana" dataDxfId="67"/>
    <tableColumn id="3" xr3:uid="{9F577647-434E-45D1-8769-685B794C5AD8}" name="Zona _x000a_rural" dataDxfId="66"/>
    <tableColumn id="4" xr3:uid="{ED811055-0BE9-491C-B68A-052A54C8897D}" name="Región _x000a_Central" dataDxfId="65"/>
    <tableColumn id="5" xr3:uid="{9DEB9AC6-6BCC-4F81-8B2A-4F2FC9B7A67D}" name="Región _x000a_Chorotega" dataDxfId="64"/>
    <tableColumn id="6" xr3:uid="{9308ED60-4923-40B2-B197-A1EBD6795EEC}" name="Región _x000a_Pacífico Central" dataDxfId="63"/>
    <tableColumn id="7" xr3:uid="{4E343B53-5607-4350-948B-FBE40A30E0A1}" name="Región _x000a_Brunca" dataDxfId="62"/>
    <tableColumn id="8" xr3:uid="{BB1CD415-2BA1-47AD-896D-69CEF14DB73A}" name="Región _x000a_Huetar Caribe" dataDxfId="61"/>
    <tableColumn id="9" xr3:uid="{0F793509-2C75-42A6-A60B-684689AAEF5D}" name="Región _x000a_Huetar Norte" dataDxfId="60"/>
  </tableColumns>
  <tableStyleInfo name="INEC"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08F98CE-5CC0-47D6-B46D-1D1EE901E89B}" name="Tabla16" displayName="Tabla16" ref="A3:F14" totalsRowShown="0" headerRowDxfId="59" headerRowBorderDxfId="58" tableBorderDxfId="57" totalsRowBorderDxfId="56">
  <tableColumns count="6">
    <tableColumn id="1" xr3:uid="{62915353-4729-438A-92B8-59F845E96DE4}" name="Fuente de ingreso" dataDxfId="55"/>
    <tableColumn id="2" xr3:uid="{F011D038-2AB5-4523-9F18-0CE929D6D3CF}" name="Ingreso corriente bruto promedio por hogar_x000a_20181/" dataDxfId="54"/>
    <tableColumn id="3" xr3:uid="{6839E280-0F03-4FE7-B5F1-8667A2A21C8F}" name="Distribución porcentual de Ingreso corriente bruto por hogar_x000a_20181/" dataDxfId="53"/>
    <tableColumn id="4" xr3:uid="{9CBBC20F-6A60-4083-8DE2-CEC255023126}" name="Ingreso corriente bruto_x000a_promedio por hogar_x000a_2024" dataDxfId="52"/>
    <tableColumn id="5" xr3:uid="{CD7915B1-1184-44A8-9D0E-4CE57E007804}" name="Distribución porcentual de Ingreso corriente bruto por hogar_x000a_2024" dataDxfId="51"/>
    <tableColumn id="6" xr3:uid="{7282F5EC-95F2-42DD-9CE2-1FF1320882BC}" name="Variación del ingreso corriente  bruto_x000a_2018-2024" dataDxfId="50"/>
  </tableColumns>
  <tableStyleInfo name="INEC"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31D1DDD-7737-4A45-9391-4F67449F1C99}" name="Tabla17" displayName="Tabla17" ref="A3:D7" totalsRowShown="0" headerRowDxfId="49" dataDxfId="47" headerRowBorderDxfId="48" tableBorderDxfId="46" totalsRowBorderDxfId="45">
  <tableColumns count="4">
    <tableColumn id="1" xr3:uid="{12A0F581-C026-4AB1-8386-50522F213EB1}" name="Año" dataDxfId="44"/>
    <tableColumn id="2" xr3:uid="{3F14B918-562F-42FB-AF35-B9BE480A54BD}" name="Total _x000a_País" dataDxfId="43"/>
    <tableColumn id="3" xr3:uid="{7006ABCE-FB52-4EF6-98D2-EFCD8E34E4F5}" name="Zona _x000a_urbana" dataDxfId="42"/>
    <tableColumn id="4" xr3:uid="{63987ABF-66E8-4800-9EBF-6F0D07AFEA91}" name="Zona _x000a_rural" dataDxfId="41"/>
  </tableColumns>
  <tableStyleInfo name="INEC"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D35C5A6-BC04-4730-A2F8-0B5B2B2365FD}" name="Tabla18" displayName="Tabla18" ref="A3:E15" totalsRowShown="0" headerRowDxfId="40" dataDxfId="38" headerRowBorderDxfId="39" tableBorderDxfId="37" totalsRowBorderDxfId="36" headerRowCellStyle="Normal 7" dataCellStyle="Normal 7">
  <tableColumns count="5">
    <tableColumn id="1" xr3:uid="{97468856-683C-4A37-85FA-02AE85C85894}" name="Características" dataDxfId="35" dataCellStyle="Normal 7"/>
    <tableColumn id="2" xr3:uid="{7F5DDA01-D419-4778-BFC3-991180F0D095}" name="2004" dataDxfId="34" dataCellStyle="Normal 7"/>
    <tableColumn id="3" xr3:uid="{D8418FE0-D1CE-4E2E-ABD7-0C44A8989EA4}" name="2013" dataDxfId="33" dataCellStyle="Normal 7"/>
    <tableColumn id="4" xr3:uid="{C0105561-60F3-4EA5-BF7E-135651852C38}" name="2018" dataDxfId="32" dataCellStyle="Normal 7"/>
    <tableColumn id="5" xr3:uid="{914AF8B9-1AB3-40F2-B67D-FA1F7EB6F3D1}" name="2024" dataDxfId="31" dataCellStyle="Normal 7"/>
  </tableColumns>
  <tableStyleInfo name="INEC"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C337320-FBCA-41DA-B296-C7275B72B21D}" name="Tabla19" displayName="Tabla19" ref="A3:G15" totalsRowShown="0" headerRowDxfId="30" dataDxfId="28" headerRowBorderDxfId="29" tableBorderDxfId="27" totalsRowBorderDxfId="26" headerRowCellStyle="Normal 7" dataCellStyle="Normal 7">
  <tableColumns count="7">
    <tableColumn id="1" xr3:uid="{5EBA21BC-B907-44CA-9724-47D04ABF7629}" name="Características" dataDxfId="25" dataCellStyle="Normal 7"/>
    <tableColumn id="2" xr3:uid="{F24263CC-6C20-43D3-80CF-D57012B409F3}" name="Total país" dataDxfId="24" dataCellStyle="Normal 7"/>
    <tableColumn id="3" xr3:uid="{0551BD4E-8C78-4027-8896-4FA8EB790999}" name="Quintil 1" dataDxfId="23" dataCellStyle="Normal 7"/>
    <tableColumn id="4" xr3:uid="{6F548180-0EEB-4034-9602-3B896DC5DD27}" name="Quintil 2" dataDxfId="22" dataCellStyle="Normal 7"/>
    <tableColumn id="5" xr3:uid="{F275F040-2A4E-4BC2-ADEB-85E1E99327B5}" name="Quintil 3" dataDxfId="21" dataCellStyle="Normal 7"/>
    <tableColumn id="6" xr3:uid="{38DE6D6F-DAC6-41BF-9861-CCD4AAE88864}" name="Quintil 4" dataDxfId="20" dataCellStyle="Normal 7"/>
    <tableColumn id="7" xr3:uid="{EA4C4B2B-8C71-4361-8792-CD12B3CEA850}" name="Quintil 5" dataDxfId="19" dataCellStyle="Normal 7"/>
  </tableColumns>
  <tableStyleInfo name="INEC"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158B9DA-E865-4B84-B5F5-972313FC81CF}" name="Tabla20" displayName="Tabla20" ref="A3:G18" totalsRowShown="0" headerRowDxfId="18" dataDxfId="16" headerRowBorderDxfId="17" tableBorderDxfId="15" totalsRowBorderDxfId="14" dataCellStyle="Normal_Hoja2">
  <tableColumns count="7">
    <tableColumn id="1" xr3:uid="{43F28272-C784-46FE-B056-7EC294D0374B}" name="Servicio o artículo" dataDxfId="13"/>
    <tableColumn id="2" xr3:uid="{1E4C472D-DE26-46D2-8E94-2AC355EBDFBA}" name="Total país" dataDxfId="12" dataCellStyle="Normal_Hoja2"/>
    <tableColumn id="3" xr3:uid="{4F7BEACA-0BAB-463F-BB67-E4A2768BA833}" name="Quintil 1" dataDxfId="11" dataCellStyle="Normal_Hoja2"/>
    <tableColumn id="4" xr3:uid="{7FA19497-9368-4455-8063-48D9C10B47D8}" name="Quintil 2" dataDxfId="10" dataCellStyle="Normal_Hoja2"/>
    <tableColumn id="5" xr3:uid="{65415A6A-8E12-4507-BD3F-D58A1EF00D20}" name="Quintil 3" dataDxfId="9" dataCellStyle="Normal_Hoja2"/>
    <tableColumn id="6" xr3:uid="{C92A330C-46AE-481B-BA02-2C1493F412DF}" name="Quintil 4" dataDxfId="8" dataCellStyle="Normal_Hoja2"/>
    <tableColumn id="7" xr3:uid="{1D5E880D-97EA-492A-8653-ACAFDE751166}" name="Quintil 5" dataDxfId="7" dataCellStyle="Normal_Hoja2"/>
  </tableColumns>
  <tableStyleInfo name="INEC"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F5B94B-9698-4620-9484-4872A3BF87EA}" name="Tabla21" displayName="Tabla21" ref="A3:C18" totalsRowShown="0" headerRowDxfId="6" headerRowBorderDxfId="5" tableBorderDxfId="4" totalsRowBorderDxfId="3">
  <tableColumns count="3">
    <tableColumn id="1" xr3:uid="{87E1DCF8-A3D3-4873-8641-D185F62E197B}" name="Grupo de gasto" dataDxfId="2"/>
    <tableColumn id="2" xr3:uid="{A45878D6-D926-497D-9EEA-7F65AB2D8877}" name="Promedio percápita" dataDxfId="1"/>
    <tableColumn id="3" xr3:uid="{11D7B416-F441-447B-AE48-3C97F30196A5}" name="Distribución porcentual" dataDxfId="0"/>
  </tableColumns>
  <tableStyleInfo name="INEC"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1069957-CCEB-4197-93FA-F8867CC4624D}" name="Tabla3" displayName="Tabla3" ref="A3:D9" totalsRowShown="0" headerRowDxfId="185" headerRowBorderDxfId="184" tableBorderDxfId="183" totalsRowBorderDxfId="182">
  <tableColumns count="4">
    <tableColumn id="1" xr3:uid="{AF1BCBF8-4BEC-4D84-AFC7-31AD101A7132}" name="Rubro de gasto" dataDxfId="181"/>
    <tableColumn id="2" xr3:uid="{619AE064-770B-4973-A087-211639C3FCE0}" name="Gasto hogar  promedio " dataDxfId="180"/>
    <tableColumn id="3" xr3:uid="{B5EEACDA-80BA-4AD8-8D85-6411163C6E4B}" name="Distribución _x000a_porcentual _x000a_gasto hogar" dataDxfId="179"/>
    <tableColumn id="4" xr3:uid="{8CBD0759-0801-41FF-8FD6-5C4D846498EC}" name="Gasto percápita_x000a_promedio " dataDxfId="17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103377-1603-4812-8B1F-9F7B6FB36B84}" name="Tabla5" displayName="Tabla5" ref="A3:G31" totalsRowShown="0" headerRowDxfId="177" dataDxfId="175" headerRowBorderDxfId="176" tableBorderDxfId="174" totalsRowBorderDxfId="173">
  <tableColumns count="7">
    <tableColumn id="1" xr3:uid="{69BDA710-B5E8-4A6E-B34F-B08ABA1D915E}" name="Grupo de gasto" dataDxfId="172"/>
    <tableColumn id="2" xr3:uid="{F51AE238-B623-4CE4-986A-F5B6CEE78BC9}" name="Total país" dataDxfId="171"/>
    <tableColumn id="3" xr3:uid="{F6E5F395-AEDF-441E-B7CF-6D5FECB8853A}" name="Quintil  1" dataDxfId="170"/>
    <tableColumn id="4" xr3:uid="{C5BD73FB-EEEC-4087-9B14-11310A70CD47}" name="Quintil  2" dataDxfId="169"/>
    <tableColumn id="5" xr3:uid="{817381D4-86D1-4BBC-BACF-7419D2A712E1}" name="Quintil  3" dataDxfId="168"/>
    <tableColumn id="6" xr3:uid="{A3B1543D-B1A7-43B8-B484-B27DD8C61C48}" name="Quintil  4" dataDxfId="167"/>
    <tableColumn id="7" xr3:uid="{BA7219C5-3979-4EFB-9A21-D6E9F6FDF9FC}" name="Quintil  5" dataDxfId="16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2069336-95C8-4D32-BCCA-E5FD73235866}" name="Tabla6" displayName="Tabla6" ref="A3:G31" totalsRowShown="0" headerRowDxfId="165" dataDxfId="163" headerRowBorderDxfId="164" tableBorderDxfId="162" totalsRowBorderDxfId="161">
  <tableColumns count="7">
    <tableColumn id="1" xr3:uid="{E4483F24-664C-4400-A837-1775386B8CEF}" name="Grupo de gasto" dataDxfId="160"/>
    <tableColumn id="2" xr3:uid="{45F5EFF4-FE39-4252-B4D3-6B3A25982EB2}" name="Total país" dataDxfId="159"/>
    <tableColumn id="3" xr3:uid="{538854B8-01FA-47D0-9543-63C452E89F20}" name="Quintil  1" dataDxfId="158"/>
    <tableColumn id="4" xr3:uid="{C9DD58CC-635D-48AD-B6A5-B154D5884D15}" name="Quintil  2" dataDxfId="157"/>
    <tableColumn id="5" xr3:uid="{63C742ED-6F6E-4274-949E-2731438FDB6F}" name="Quintil  3" dataDxfId="156"/>
    <tableColumn id="6" xr3:uid="{13CF16A2-2800-42F0-A12E-E1A91AACE2F5}" name="Quintil  4" dataDxfId="155"/>
    <tableColumn id="7" xr3:uid="{CFEFD949-2713-4177-A722-588F23EB9C23}" name="Quintil  5" dataDxfId="15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1CB37FE-24E9-42F5-9ACE-180F8397F216}" name="Tabla7" displayName="Tabla7" ref="A3:E17" totalsRowShown="0" headerRowDxfId="153" headerRowBorderDxfId="152" tableBorderDxfId="151" totalsRowBorderDxfId="150">
  <autoFilter ref="A3:E17" xr:uid="{81CB37FE-24E9-42F5-9ACE-180F8397F216}"/>
  <tableColumns count="5">
    <tableColumn id="1" xr3:uid="{178D47FE-1BBA-4E64-9EB4-A4EB7AB4FCB4}" name="Grupo de gasto" dataDxfId="149"/>
    <tableColumn id="2" xr3:uid="{D37B793D-01F0-47C6-8991-AF19F7EAB437}" name="Zona urbana promedio _x000a_por hogar" dataDxfId="148"/>
    <tableColumn id="3" xr3:uid="{65A0D3F3-5317-44DA-A3B8-354E80EEE931}" name="_x000a_Distribución porcentual _x000a_Zona urbana_x000a_" dataDxfId="147"/>
    <tableColumn id="4" xr3:uid="{15BF479A-06B9-482B-AF88-9425FB4B8D19}" name="Zona rural_x000a_Promedio por hogar" dataDxfId="146"/>
    <tableColumn id="5" xr3:uid="{26687EEA-84F6-4EB2-B85F-B231CCCDFF10}" name="_x000a_Distribución porcentual_x000a_Zona rural_x000a_" dataDxfId="14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9B158E-9E7E-4447-9E40-08D9E5C41AB4}" name="Tabla4" displayName="Tabla4" ref="A3:H17" totalsRowShown="0" headerRowDxfId="144" dataDxfId="142" headerRowBorderDxfId="143" tableBorderDxfId="141" totalsRowBorderDxfId="140">
  <autoFilter ref="A3:H17" xr:uid="{979B158E-9E7E-4447-9E40-08D9E5C41AB4}"/>
  <tableColumns count="8">
    <tableColumn id="1" xr3:uid="{2B26EC41-F74E-4F50-9675-18525504BF7B}" name="Grupo de gasto" dataDxfId="139"/>
    <tableColumn id="2" xr3:uid="{7AEEEA08-AB2A-461A-8BFB-F73B421D55F9}" name="Total País" dataDxfId="138"/>
    <tableColumn id="3" xr3:uid="{B07B6B8E-17F8-4172-B61F-974B80BC5B05}" name="Región Central" dataDxfId="137"/>
    <tableColumn id="4" xr3:uid="{35B2B2BC-5E7C-49A8-AB85-CD3CA2576213}" name="Región Chorotega" dataDxfId="136"/>
    <tableColumn id="5" xr3:uid="{3924BD73-2624-4EF4-AAB3-134748554CB0}" name="Región Pacífico Central" dataDxfId="135"/>
    <tableColumn id="6" xr3:uid="{7ED43AF9-A4EE-4AB3-8E61-03E22A0C3FCD}" name="Región_x000a_Brunca" dataDxfId="134"/>
    <tableColumn id="7" xr3:uid="{B0D09176-ABE8-4A3A-8109-C07255CDCFD6}" name="Región_x000a_Huetar Caribe" dataDxfId="133"/>
    <tableColumn id="8" xr3:uid="{FFAD0C60-8573-4453-9BE7-599173A395EF}" name="Región_x000a_Huetar Norte" dataDxfId="13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BBD809-2094-412C-9EDE-40631974EB7B}" name="Tabla8" displayName="Tabla8" ref="A3:F29" totalsRowShown="0" headerRowDxfId="131" headerRowBorderDxfId="130" tableBorderDxfId="129" totalsRowBorderDxfId="128">
  <tableColumns count="6">
    <tableColumn id="1" xr3:uid="{1682C183-576C-4924-9804-5CB78F67B2F0}" name="Grupo de gasto"/>
    <tableColumn id="2" xr3:uid="{DE693CCC-DE06-408E-B1F9-D771E8B6A9A6}" name="Promedio _x000a_por hogar_x000a_2018 1/" dataDxfId="127"/>
    <tableColumn id="3" xr3:uid="{82931234-9FC6-424F-9316-CA771B77B011}" name="Distribución porcentual _x000a_2018 1/" dataDxfId="126"/>
    <tableColumn id="4" xr3:uid="{2E6870D7-768F-480C-A1E8-3922F774C385}" name="Promedio por hogar_x000a_2024 " dataDxfId="125"/>
    <tableColumn id="5" xr3:uid="{9151828E-6F94-40B7-A0AA-6D8CA22252D8}" name="Distribución porcentual _x000a_2024" dataDxfId="124"/>
    <tableColumn id="6" xr3:uid="{325EDD04-D2AB-4E35-ADAC-9CF67762DED0}" name="Variación  promedio por hogar_x000a_2018-2024" dataDxfId="12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9AB594-5B94-4851-91EE-191FBE38B2E6}" name="Tabla9" displayName="Tabla9" ref="A3:E14" totalsRowShown="0" headerRowDxfId="122" dataDxfId="120" headerRowBorderDxfId="121" tableBorderDxfId="119" totalsRowBorderDxfId="118">
  <tableColumns count="5">
    <tableColumn id="1" xr3:uid="{CEAEA14D-754B-4B96-AC76-CC0A2C11FFDC}" name="Rubro de gasto" dataDxfId="117" dataCellStyle="Normal_Cuadro 19"/>
    <tableColumn id="2" xr3:uid="{F72A2095-6D2D-48AC-A9DA-B93F769634C3}" name="Gasto promedio_x000a_20181/" dataDxfId="116"/>
    <tableColumn id="3" xr3:uid="{5891A2A1-E04A-48DA-955E-C9CE5AF03A66}" name="Gasto promedio_x000a_2024" dataDxfId="115"/>
    <tableColumn id="4" xr3:uid="{065B4990-F575-4FB8-9BA5-10DFF1222FA2}" name="_x000a_Distribución porcentual del gasto _x000a_ 2024" dataDxfId="114"/>
    <tableColumn id="5" xr3:uid="{D4BAA480-5686-4266-999C-1614E3AF0387}" name="Variación porcentual 2018-2024" dataDxfId="113">
      <calculatedColumnFormula>+(C4-B4)/B4*100</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F2F0970-A176-4C3C-9A0D-B732D9B4A903}" name="Tabla10" displayName="Tabla10" ref="A3:C14" totalsRowShown="0" headerRowDxfId="112" headerRowBorderDxfId="111" tableBorderDxfId="110" totalsRowBorderDxfId="109">
  <tableColumns count="3">
    <tableColumn id="1" xr3:uid="{94BBBAD6-F491-4DE4-B104-E7C111ECEC64}" name="Fuente de ingreso" dataDxfId="108"/>
    <tableColumn id="2" xr3:uid="{CBAD0A6A-4600-4C1A-822B-4748EE71367D}" name=" Ingreso bruto promedio por hogar" dataDxfId="107"/>
    <tableColumn id="3" xr3:uid="{77E02E99-E236-4FFB-B695-B33FC3675541}" name="Distribución porcentual_x000a_ingreso bruto_x000a_" dataDxfId="106"/>
  </tableColumns>
  <tableStyleInfo name="INEC"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table" Target="../tables/table18.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A6EE2-18B9-4269-A6E2-6D1C986D3AA3}">
  <dimension ref="A1"/>
  <sheetViews>
    <sheetView showGridLines="0" tabSelected="1" zoomScale="90" zoomScaleNormal="90" workbookViewId="0"/>
  </sheetViews>
  <sheetFormatPr baseColWidth="10" defaultRowHeight="14.4" x14ac:dyDescent="0.3"/>
  <cols>
    <col min="1" max="1" width="146.6640625" customWidth="1"/>
  </cols>
  <sheetData>
    <row r="1" spans="1:1" ht="388.8" customHeight="1" x14ac:dyDescent="0.3">
      <c r="A1" s="40" t="s">
        <v>245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5F43F-AAF9-4AF7-A6C2-E0E7EB641021}">
  <dimension ref="A1:E16"/>
  <sheetViews>
    <sheetView showGridLines="0" zoomScaleNormal="100" workbookViewId="0">
      <selection activeCell="I13" sqref="I13"/>
    </sheetView>
  </sheetViews>
  <sheetFormatPr baseColWidth="10" defaultRowHeight="14.4" x14ac:dyDescent="0.3"/>
  <cols>
    <col min="1" max="1" width="43" customWidth="1"/>
    <col min="2" max="3" width="13.6640625" customWidth="1"/>
    <col min="4" max="4" width="19.109375" customWidth="1"/>
    <col min="5" max="5" width="19.33203125" customWidth="1"/>
  </cols>
  <sheetData>
    <row r="1" spans="1:5" ht="18" customHeight="1" x14ac:dyDescent="0.3">
      <c r="A1" s="133" t="s">
        <v>227</v>
      </c>
      <c r="B1" s="134"/>
      <c r="C1" s="134"/>
      <c r="D1" s="134"/>
      <c r="E1" s="134"/>
    </row>
    <row r="2" spans="1:5" ht="18" customHeight="1" x14ac:dyDescent="0.45">
      <c r="A2" s="64"/>
      <c r="B2" s="135"/>
      <c r="C2" s="135"/>
      <c r="D2" s="135"/>
      <c r="E2" s="135"/>
    </row>
    <row r="3" spans="1:5" ht="74.400000000000006" x14ac:dyDescent="0.3">
      <c r="A3" s="136" t="s">
        <v>13</v>
      </c>
      <c r="B3" s="137" t="s">
        <v>209</v>
      </c>
      <c r="C3" s="81" t="s">
        <v>129</v>
      </c>
      <c r="D3" s="137" t="s">
        <v>185</v>
      </c>
      <c r="E3" s="138" t="s">
        <v>130</v>
      </c>
    </row>
    <row r="4" spans="1:5" ht="18" customHeight="1" x14ac:dyDescent="0.3">
      <c r="A4" s="139" t="s">
        <v>104</v>
      </c>
      <c r="B4" s="228">
        <f>SUM(B5:B21)</f>
        <v>337216.52027677826</v>
      </c>
      <c r="C4" s="228">
        <f>SUM(C5:C14)</f>
        <v>358455.58844949573</v>
      </c>
      <c r="D4" s="292">
        <f>SUM(D5:D14)</f>
        <v>52.176596154030491</v>
      </c>
      <c r="E4" s="293">
        <f t="shared" ref="E4:E14" si="0">+(C4-B4)/B4*100</f>
        <v>6.2983474698348143</v>
      </c>
    </row>
    <row r="5" spans="1:5" ht="18" customHeight="1" x14ac:dyDescent="0.3">
      <c r="A5" s="60" t="s">
        <v>105</v>
      </c>
      <c r="B5" s="244">
        <v>46932.351931817167</v>
      </c>
      <c r="C5" s="244">
        <v>48576.818129867876</v>
      </c>
      <c r="D5" s="258">
        <v>7.0708146383579402</v>
      </c>
      <c r="E5" s="294">
        <f t="shared" si="0"/>
        <v>3.5039074974119586</v>
      </c>
    </row>
    <row r="6" spans="1:5" ht="18" customHeight="1" x14ac:dyDescent="0.3">
      <c r="A6" s="55" t="s">
        <v>99</v>
      </c>
      <c r="B6" s="233">
        <v>29485.765989975651</v>
      </c>
      <c r="C6" s="233">
        <v>47979.219759582149</v>
      </c>
      <c r="D6" s="261">
        <v>6.9838285518427936</v>
      </c>
      <c r="E6" s="295">
        <f t="shared" si="0"/>
        <v>62.719936717580147</v>
      </c>
    </row>
    <row r="7" spans="1:5" ht="18" customHeight="1" x14ac:dyDescent="0.3">
      <c r="A7" s="60" t="s">
        <v>102</v>
      </c>
      <c r="B7" s="244">
        <v>39413.174402491495</v>
      </c>
      <c r="C7" s="244">
        <v>45796.420418763912</v>
      </c>
      <c r="D7" s="258">
        <v>6.6661014934258951</v>
      </c>
      <c r="E7" s="294">
        <f t="shared" si="0"/>
        <v>16.195716566968279</v>
      </c>
    </row>
    <row r="8" spans="1:5" ht="18" customHeight="1" x14ac:dyDescent="0.3">
      <c r="A8" s="55" t="s">
        <v>103</v>
      </c>
      <c r="B8" s="233">
        <v>33315.145452772136</v>
      </c>
      <c r="C8" s="233">
        <v>45481.454576965552</v>
      </c>
      <c r="D8" s="261">
        <v>6.6202552406141812</v>
      </c>
      <c r="E8" s="295">
        <f t="shared" si="0"/>
        <v>36.518853388890321</v>
      </c>
    </row>
    <row r="9" spans="1:5" ht="18" customHeight="1" x14ac:dyDescent="0.3">
      <c r="A9" s="60" t="s">
        <v>97</v>
      </c>
      <c r="B9" s="244">
        <v>34148.554223562111</v>
      </c>
      <c r="C9" s="244">
        <v>42237.179773336662</v>
      </c>
      <c r="D9" s="258">
        <v>6.1480204040090563</v>
      </c>
      <c r="E9" s="294">
        <f t="shared" si="0"/>
        <v>23.686582737354932</v>
      </c>
    </row>
    <row r="10" spans="1:5" ht="18" customHeight="1" x14ac:dyDescent="0.3">
      <c r="A10" s="55" t="s">
        <v>100</v>
      </c>
      <c r="B10" s="233">
        <v>34938.718652869626</v>
      </c>
      <c r="C10" s="233">
        <v>32219.210174389369</v>
      </c>
      <c r="D10" s="261">
        <v>4.689810319159804</v>
      </c>
      <c r="E10" s="295">
        <f t="shared" si="0"/>
        <v>-7.783652587548155</v>
      </c>
    </row>
    <row r="11" spans="1:5" ht="18" customHeight="1" x14ac:dyDescent="0.3">
      <c r="A11" s="60" t="s">
        <v>95</v>
      </c>
      <c r="B11" s="244">
        <v>35801.864477857198</v>
      </c>
      <c r="C11" s="244">
        <v>24470.080705404958</v>
      </c>
      <c r="D11" s="258">
        <v>3.5618513421568179</v>
      </c>
      <c r="E11" s="294">
        <f t="shared" si="0"/>
        <v>-31.651378881289105</v>
      </c>
    </row>
    <row r="12" spans="1:5" ht="18" customHeight="1" x14ac:dyDescent="0.3">
      <c r="A12" s="55" t="s">
        <v>98</v>
      </c>
      <c r="B12" s="233">
        <v>26975.301807423144</v>
      </c>
      <c r="C12" s="233">
        <v>24080.761559376479</v>
      </c>
      <c r="D12" s="261">
        <v>3.5051822637216747</v>
      </c>
      <c r="E12" s="295">
        <f t="shared" si="0"/>
        <v>-10.730334988319342</v>
      </c>
    </row>
    <row r="13" spans="1:5" ht="18" customHeight="1" x14ac:dyDescent="0.3">
      <c r="A13" s="60" t="s">
        <v>101</v>
      </c>
      <c r="B13" s="244">
        <v>26482.496543733341</v>
      </c>
      <c r="C13" s="244">
        <v>23862.40083728532</v>
      </c>
      <c r="D13" s="258">
        <v>3.4733977984222641</v>
      </c>
      <c r="E13" s="294">
        <f t="shared" si="0"/>
        <v>-9.8936884674795689</v>
      </c>
    </row>
    <row r="14" spans="1:5" ht="18" customHeight="1" x14ac:dyDescent="0.3">
      <c r="A14" s="56" t="s">
        <v>96</v>
      </c>
      <c r="B14" s="296">
        <v>29723.146794276421</v>
      </c>
      <c r="C14" s="296">
        <v>23752.04251452336</v>
      </c>
      <c r="D14" s="297">
        <v>3.457334102320067</v>
      </c>
      <c r="E14" s="298">
        <f t="shared" si="0"/>
        <v>-20.089071729453877</v>
      </c>
    </row>
    <row r="15" spans="1:5" ht="18" customHeight="1" x14ac:dyDescent="0.3">
      <c r="A15" s="66" t="s">
        <v>131</v>
      </c>
      <c r="B15" s="66"/>
      <c r="C15" s="66"/>
      <c r="D15" s="66"/>
      <c r="E15" s="66"/>
    </row>
    <row r="16" spans="1:5" ht="18" customHeight="1" x14ac:dyDescent="0.45">
      <c r="A16" s="24" t="s">
        <v>75</v>
      </c>
      <c r="B16" s="24"/>
      <c r="C16" s="24"/>
      <c r="D16" s="24"/>
      <c r="E16" s="24"/>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18"/>
  <sheetViews>
    <sheetView showGridLines="0" zoomScaleNormal="100" workbookViewId="0">
      <selection activeCell="H8" sqref="H8"/>
    </sheetView>
  </sheetViews>
  <sheetFormatPr baseColWidth="10" defaultColWidth="11.33203125" defaultRowHeight="13.8" x14ac:dyDescent="0.25"/>
  <cols>
    <col min="1" max="1" width="47.33203125" style="6" customWidth="1"/>
    <col min="2" max="2" width="14.109375" style="6" customWidth="1"/>
    <col min="3" max="3" width="20.5546875" style="6" customWidth="1"/>
    <col min="4" max="5" width="11.33203125" style="6"/>
    <col min="6" max="6" width="1.5546875" style="6" customWidth="1"/>
    <col min="7" max="16384" width="11.33203125" style="6"/>
  </cols>
  <sheetData>
    <row r="1" spans="1:3" s="9" customFormat="1" ht="18" customHeight="1" x14ac:dyDescent="0.3">
      <c r="A1" s="76" t="s">
        <v>228</v>
      </c>
      <c r="B1" s="76"/>
      <c r="C1" s="76"/>
    </row>
    <row r="2" spans="1:3" ht="18" customHeight="1" x14ac:dyDescent="0.45">
      <c r="A2" s="140"/>
      <c r="B2" s="140"/>
      <c r="C2" s="20"/>
    </row>
    <row r="3" spans="1:3" ht="72.599999999999994" customHeight="1" x14ac:dyDescent="0.25">
      <c r="A3" s="141" t="s">
        <v>54</v>
      </c>
      <c r="B3" s="142" t="s">
        <v>135</v>
      </c>
      <c r="C3" s="142" t="s">
        <v>187</v>
      </c>
    </row>
    <row r="4" spans="1:3" ht="18" customHeight="1" x14ac:dyDescent="0.25">
      <c r="A4" s="143" t="s">
        <v>53</v>
      </c>
      <c r="B4" s="299">
        <v>1380876.8229571839</v>
      </c>
      <c r="C4" s="300">
        <v>100</v>
      </c>
    </row>
    <row r="5" spans="1:3" ht="18" customHeight="1" x14ac:dyDescent="0.25">
      <c r="A5" s="61" t="s">
        <v>52</v>
      </c>
      <c r="B5" s="301">
        <v>1141709.840676069</v>
      </c>
      <c r="C5" s="306">
        <v>82.680063977833115</v>
      </c>
    </row>
    <row r="6" spans="1:3" ht="18" customHeight="1" x14ac:dyDescent="0.25">
      <c r="A6" s="57" t="s">
        <v>51</v>
      </c>
      <c r="B6" s="302">
        <v>869428.46609749075</v>
      </c>
      <c r="C6" s="307">
        <v>62.962057994107454</v>
      </c>
    </row>
    <row r="7" spans="1:3" ht="18" customHeight="1" x14ac:dyDescent="0.25">
      <c r="A7" s="62" t="s">
        <v>23</v>
      </c>
      <c r="B7" s="303">
        <v>695875.41552973038</v>
      </c>
      <c r="C7" s="308">
        <v>50.393735629474499</v>
      </c>
    </row>
    <row r="8" spans="1:3" ht="18" customHeight="1" x14ac:dyDescent="0.25">
      <c r="A8" s="57" t="s">
        <v>45</v>
      </c>
      <c r="B8" s="302">
        <v>156580.90470629986</v>
      </c>
      <c r="C8" s="307">
        <v>11.3392376570546</v>
      </c>
    </row>
    <row r="9" spans="1:3" ht="18" customHeight="1" x14ac:dyDescent="0.25">
      <c r="A9" s="62" t="s">
        <v>132</v>
      </c>
      <c r="B9" s="303">
        <v>16972.145861460493</v>
      </c>
      <c r="C9" s="308">
        <v>1.22908470757835</v>
      </c>
    </row>
    <row r="10" spans="1:3" ht="18" customHeight="1" x14ac:dyDescent="0.25">
      <c r="A10" s="57" t="s">
        <v>133</v>
      </c>
      <c r="B10" s="302">
        <v>34084.246620605169</v>
      </c>
      <c r="C10" s="307">
        <v>2.4683046347039701</v>
      </c>
    </row>
    <row r="11" spans="1:3" ht="18" customHeight="1" x14ac:dyDescent="0.25">
      <c r="A11" s="62" t="s">
        <v>22</v>
      </c>
      <c r="B11" s="303">
        <v>207896.71231416799</v>
      </c>
      <c r="C11" s="308">
        <v>15.055413260463865</v>
      </c>
    </row>
    <row r="12" spans="1:3" ht="18" customHeight="1" x14ac:dyDescent="0.25">
      <c r="A12" s="58" t="s">
        <v>134</v>
      </c>
      <c r="B12" s="302">
        <v>30300.415643801589</v>
      </c>
      <c r="C12" s="307">
        <v>2.1942880885575624</v>
      </c>
    </row>
    <row r="13" spans="1:3" ht="18" customHeight="1" x14ac:dyDescent="0.25">
      <c r="A13" s="63" t="s">
        <v>9</v>
      </c>
      <c r="B13" s="304">
        <v>129808.25718283268</v>
      </c>
      <c r="C13" s="306">
        <v>9.4004226173370693</v>
      </c>
    </row>
    <row r="14" spans="1:3" ht="18" customHeight="1" x14ac:dyDescent="0.25">
      <c r="A14" s="59" t="s">
        <v>50</v>
      </c>
      <c r="B14" s="305">
        <v>109358.72509828223</v>
      </c>
      <c r="C14" s="300">
        <v>7.9195134048298126</v>
      </c>
    </row>
    <row r="15" spans="1:3" s="8" customFormat="1" ht="18" customHeight="1" x14ac:dyDescent="0.25">
      <c r="A15" s="67" t="s">
        <v>174</v>
      </c>
      <c r="B15" s="67"/>
      <c r="C15" s="67"/>
    </row>
    <row r="16" spans="1:3" s="8" customFormat="1" ht="18" customHeight="1" x14ac:dyDescent="0.25">
      <c r="A16" s="26" t="s">
        <v>49</v>
      </c>
      <c r="B16" s="26"/>
      <c r="C16" s="26"/>
    </row>
    <row r="17" spans="1:3" s="8" customFormat="1" ht="18" customHeight="1" x14ac:dyDescent="0.25">
      <c r="A17" s="26" t="s">
        <v>82</v>
      </c>
      <c r="B17" s="26"/>
      <c r="C17" s="26"/>
    </row>
    <row r="18" spans="1:3" s="8" customFormat="1" ht="18" customHeight="1" x14ac:dyDescent="0.25">
      <c r="A18" s="26" t="s">
        <v>66</v>
      </c>
      <c r="B18" s="26"/>
      <c r="C18" s="26"/>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34"/>
  <sheetViews>
    <sheetView showGridLines="0" zoomScaleNormal="100" workbookViewId="0">
      <selection activeCell="E19" sqref="E19"/>
    </sheetView>
  </sheetViews>
  <sheetFormatPr baseColWidth="10" defaultColWidth="11.5546875" defaultRowHeight="14.4" x14ac:dyDescent="0.3"/>
  <cols>
    <col min="1" max="1" width="44.5546875" customWidth="1"/>
    <col min="2" max="2" width="12.88671875" customWidth="1"/>
    <col min="7" max="7" width="13.33203125" customWidth="1"/>
  </cols>
  <sheetData>
    <row r="1" spans="1:7" ht="18" customHeight="1" x14ac:dyDescent="0.3">
      <c r="A1" s="147" t="s">
        <v>229</v>
      </c>
      <c r="B1" s="147"/>
      <c r="C1" s="147"/>
      <c r="D1" s="147"/>
      <c r="E1" s="147"/>
      <c r="F1" s="147"/>
      <c r="G1" s="147"/>
    </row>
    <row r="2" spans="1:7" ht="18" customHeight="1" x14ac:dyDescent="0.45">
      <c r="A2" s="144"/>
      <c r="B2" s="145"/>
      <c r="C2" s="385"/>
      <c r="D2" s="385"/>
      <c r="E2" s="385"/>
      <c r="F2" s="385"/>
      <c r="G2" s="385"/>
    </row>
    <row r="3" spans="1:7" ht="49.2" customHeight="1" x14ac:dyDescent="0.3">
      <c r="A3" s="73" t="s">
        <v>20</v>
      </c>
      <c r="B3" s="74" t="s">
        <v>14</v>
      </c>
      <c r="C3" s="73" t="s">
        <v>67</v>
      </c>
      <c r="D3" s="74" t="s">
        <v>68</v>
      </c>
      <c r="E3" s="73" t="s">
        <v>69</v>
      </c>
      <c r="F3" s="74" t="s">
        <v>70</v>
      </c>
      <c r="G3" s="73" t="s">
        <v>71</v>
      </c>
    </row>
    <row r="4" spans="1:7" ht="18" customHeight="1" x14ac:dyDescent="0.45">
      <c r="A4" s="146" t="s">
        <v>55</v>
      </c>
      <c r="B4" s="299">
        <v>1141709.840676069</v>
      </c>
      <c r="C4" s="299">
        <v>321351.2255815813</v>
      </c>
      <c r="D4" s="299">
        <v>604748.66081305931</v>
      </c>
      <c r="E4" s="299">
        <v>852301.97079825576</v>
      </c>
      <c r="F4" s="299">
        <v>1255279.4200291077</v>
      </c>
      <c r="G4" s="309">
        <v>2675742.9047783101</v>
      </c>
    </row>
    <row r="5" spans="1:7" ht="18" customHeight="1" x14ac:dyDescent="0.45">
      <c r="A5" s="70" t="s">
        <v>21</v>
      </c>
      <c r="B5" s="310">
        <v>695875.41552973038</v>
      </c>
      <c r="C5" s="310">
        <v>130301.58387360758</v>
      </c>
      <c r="D5" s="310">
        <v>354031.552448323</v>
      </c>
      <c r="E5" s="310">
        <v>532859.92126489489</v>
      </c>
      <c r="F5" s="310">
        <v>853779.89783396071</v>
      </c>
      <c r="G5" s="311">
        <v>1608963.0808751774</v>
      </c>
    </row>
    <row r="6" spans="1:7" ht="18" customHeight="1" x14ac:dyDescent="0.45">
      <c r="A6" s="71" t="s">
        <v>45</v>
      </c>
      <c r="B6" s="312">
        <v>156580.90470629986</v>
      </c>
      <c r="C6" s="312">
        <v>55682.279153452604</v>
      </c>
      <c r="D6" s="312">
        <v>85192.964236524247</v>
      </c>
      <c r="E6" s="312">
        <v>105997.7281103961</v>
      </c>
      <c r="F6" s="312">
        <v>143129.63442783823</v>
      </c>
      <c r="G6" s="313">
        <v>393024.2756459376</v>
      </c>
    </row>
    <row r="7" spans="1:7" ht="18" customHeight="1" x14ac:dyDescent="0.45">
      <c r="A7" s="70" t="s">
        <v>136</v>
      </c>
      <c r="B7" s="310">
        <v>34084.246620605169</v>
      </c>
      <c r="C7" s="310">
        <v>3063.4668602744864</v>
      </c>
      <c r="D7" s="310">
        <v>6123.0245823967562</v>
      </c>
      <c r="E7" s="310">
        <v>13574.428745707446</v>
      </c>
      <c r="F7" s="310">
        <v>23351.134692459931</v>
      </c>
      <c r="G7" s="311">
        <v>124354.3876782633</v>
      </c>
    </row>
    <row r="8" spans="1:7" ht="18" customHeight="1" x14ac:dyDescent="0.45">
      <c r="A8" s="71" t="s">
        <v>22</v>
      </c>
      <c r="B8" s="312">
        <v>207896.71231416799</v>
      </c>
      <c r="C8" s="312">
        <v>105200.74127456035</v>
      </c>
      <c r="D8" s="312">
        <v>122006.69760401505</v>
      </c>
      <c r="E8" s="312">
        <v>151524.74837592131</v>
      </c>
      <c r="F8" s="312">
        <v>199003.22402434534</v>
      </c>
      <c r="G8" s="313">
        <v>461885.30654674955</v>
      </c>
    </row>
    <row r="9" spans="1:7" ht="18" customHeight="1" x14ac:dyDescent="0.45">
      <c r="A9" s="72" t="s">
        <v>137</v>
      </c>
      <c r="B9" s="314">
        <v>47272.561505262085</v>
      </c>
      <c r="C9" s="314">
        <v>27103.154419686263</v>
      </c>
      <c r="D9" s="314">
        <v>37394.42194179997</v>
      </c>
      <c r="E9" s="314">
        <v>48345.144301336441</v>
      </c>
      <c r="F9" s="314">
        <v>36015.52905050417</v>
      </c>
      <c r="G9" s="315">
        <v>87515.854032182513</v>
      </c>
    </row>
    <row r="10" spans="1:7" ht="18" customHeight="1" x14ac:dyDescent="0.45">
      <c r="A10" s="25" t="s">
        <v>186</v>
      </c>
      <c r="B10" s="23"/>
      <c r="C10" s="23"/>
      <c r="D10" s="23"/>
      <c r="E10" s="23"/>
      <c r="F10" s="23"/>
      <c r="G10" s="23"/>
    </row>
    <row r="11" spans="1:7" ht="18" customHeight="1" x14ac:dyDescent="0.45">
      <c r="A11" s="25" t="s">
        <v>49</v>
      </c>
      <c r="B11" s="23"/>
      <c r="C11" s="23"/>
      <c r="D11" s="23"/>
      <c r="E11" s="23"/>
      <c r="F11" s="23"/>
      <c r="G11" s="23"/>
    </row>
    <row r="12" spans="1:7" ht="18" customHeight="1" x14ac:dyDescent="0.3">
      <c r="A12" s="69" t="s">
        <v>246</v>
      </c>
      <c r="B12" s="68"/>
      <c r="C12" s="68"/>
      <c r="D12" s="68"/>
      <c r="E12" s="68"/>
      <c r="F12" s="68"/>
      <c r="G12" s="68"/>
    </row>
    <row r="13" spans="1:7" ht="18" customHeight="1" x14ac:dyDescent="0.45">
      <c r="A13" s="25" t="s">
        <v>66</v>
      </c>
      <c r="B13" s="23"/>
      <c r="C13" s="23"/>
      <c r="D13" s="23"/>
      <c r="E13" s="23"/>
      <c r="F13" s="23"/>
      <c r="G13" s="23"/>
    </row>
    <row r="14" spans="1:7" ht="18.600000000000001" x14ac:dyDescent="0.45">
      <c r="B14" s="23"/>
      <c r="C14" s="23"/>
      <c r="D14" s="23"/>
      <c r="E14" s="23"/>
      <c r="F14" s="23"/>
      <c r="G14" s="23"/>
    </row>
    <row r="24" spans="1:7" x14ac:dyDescent="0.3">
      <c r="A24" s="4"/>
      <c r="B24" s="4"/>
      <c r="C24" s="4"/>
      <c r="D24" s="4"/>
      <c r="E24" s="4"/>
      <c r="F24" s="4"/>
      <c r="G24" s="4"/>
    </row>
    <row r="25" spans="1:7" x14ac:dyDescent="0.3">
      <c r="A25" s="4"/>
      <c r="B25" s="4"/>
      <c r="C25" s="4"/>
      <c r="D25" s="4"/>
      <c r="E25" s="4"/>
      <c r="F25" s="4"/>
      <c r="G25" s="4"/>
    </row>
    <row r="26" spans="1:7" x14ac:dyDescent="0.3">
      <c r="A26" s="4"/>
      <c r="B26" s="4"/>
      <c r="C26" s="4"/>
      <c r="D26" s="4"/>
      <c r="E26" s="4"/>
      <c r="F26" s="4"/>
      <c r="G26" s="4"/>
    </row>
    <row r="27" spans="1:7" x14ac:dyDescent="0.3">
      <c r="A27" s="4"/>
      <c r="B27" s="4"/>
      <c r="C27" s="4"/>
      <c r="D27" s="4"/>
      <c r="E27" s="4"/>
      <c r="F27" s="4"/>
      <c r="G27" s="4"/>
    </row>
    <row r="28" spans="1:7" x14ac:dyDescent="0.3">
      <c r="A28" s="4"/>
      <c r="B28" s="4"/>
      <c r="C28" s="4"/>
      <c r="D28" s="4"/>
      <c r="E28" s="4"/>
      <c r="F28" s="4"/>
      <c r="G28" s="4"/>
    </row>
    <row r="29" spans="1:7" x14ac:dyDescent="0.3">
      <c r="A29" s="4"/>
      <c r="B29" s="4"/>
      <c r="C29" s="4"/>
      <c r="D29" s="4"/>
      <c r="E29" s="4"/>
      <c r="F29" s="4"/>
      <c r="G29" s="4"/>
    </row>
    <row r="30" spans="1:7" x14ac:dyDescent="0.3">
      <c r="A30" s="4"/>
      <c r="B30" s="4"/>
      <c r="C30" s="4"/>
      <c r="D30" s="4"/>
      <c r="E30" s="4"/>
      <c r="F30" s="4"/>
      <c r="G30" s="4"/>
    </row>
    <row r="31" spans="1:7" x14ac:dyDescent="0.3">
      <c r="A31" s="4"/>
      <c r="B31" s="4"/>
      <c r="C31" s="4"/>
      <c r="D31" s="4"/>
      <c r="E31" s="4"/>
      <c r="F31" s="4"/>
      <c r="G31" s="4"/>
    </row>
    <row r="32" spans="1:7" x14ac:dyDescent="0.3">
      <c r="A32" s="4"/>
      <c r="B32" s="4"/>
      <c r="C32" s="4"/>
      <c r="D32" s="4"/>
      <c r="E32" s="4"/>
      <c r="F32" s="4"/>
      <c r="G32" s="4"/>
    </row>
    <row r="33" spans="1:7" x14ac:dyDescent="0.3">
      <c r="A33" s="4"/>
      <c r="B33" s="4"/>
      <c r="C33" s="4"/>
      <c r="D33" s="4"/>
      <c r="E33" s="4"/>
      <c r="F33" s="4"/>
      <c r="G33" s="4"/>
    </row>
    <row r="34" spans="1:7" x14ac:dyDescent="0.3">
      <c r="A34" s="4"/>
      <c r="B34" s="4"/>
      <c r="C34" s="4"/>
      <c r="D34" s="4"/>
      <c r="E34" s="4"/>
      <c r="F34" s="4"/>
      <c r="G34" s="4"/>
    </row>
  </sheetData>
  <mergeCells count="1">
    <mergeCell ref="C2:G2"/>
  </mergeCells>
  <phoneticPr fontId="16" type="noConversion"/>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
  <sheetViews>
    <sheetView showGridLines="0" zoomScaleNormal="100" workbookViewId="0">
      <selection activeCell="K11" sqref="K11"/>
    </sheetView>
  </sheetViews>
  <sheetFormatPr baseColWidth="10" defaultColWidth="11.5546875" defaultRowHeight="14.4" x14ac:dyDescent="0.3"/>
  <cols>
    <col min="1" max="1" width="44.44140625" customWidth="1"/>
    <col min="2" max="7" width="14.44140625" customWidth="1"/>
  </cols>
  <sheetData>
    <row r="1" spans="1:7" s="65" customFormat="1" ht="18" customHeight="1" x14ac:dyDescent="0.3">
      <c r="A1" s="147" t="s">
        <v>231</v>
      </c>
      <c r="B1" s="147"/>
      <c r="C1" s="147"/>
      <c r="D1" s="147"/>
      <c r="E1" s="147"/>
      <c r="F1" s="147"/>
      <c r="G1" s="147"/>
    </row>
    <row r="2" spans="1:7" ht="18" customHeight="1" x14ac:dyDescent="0.45">
      <c r="A2" s="148"/>
      <c r="B2" s="149"/>
      <c r="C2" s="149"/>
      <c r="D2" s="149"/>
      <c r="E2" s="149"/>
      <c r="F2" s="149"/>
      <c r="G2" s="149"/>
    </row>
    <row r="3" spans="1:7" ht="40.200000000000003" customHeight="1" x14ac:dyDescent="0.3">
      <c r="A3" s="150" t="s">
        <v>20</v>
      </c>
      <c r="B3" s="226" t="s">
        <v>56</v>
      </c>
      <c r="C3" s="151" t="s">
        <v>67</v>
      </c>
      <c r="D3" s="151" t="s">
        <v>68</v>
      </c>
      <c r="E3" s="151" t="s">
        <v>69</v>
      </c>
      <c r="F3" s="151" t="s">
        <v>70</v>
      </c>
      <c r="G3" s="152" t="s">
        <v>71</v>
      </c>
    </row>
    <row r="4" spans="1:7" ht="18" customHeight="1" x14ac:dyDescent="0.3">
      <c r="A4" s="153" t="s">
        <v>55</v>
      </c>
      <c r="B4" s="320">
        <v>100</v>
      </c>
      <c r="C4" s="320">
        <v>100</v>
      </c>
      <c r="D4" s="320">
        <v>100</v>
      </c>
      <c r="E4" s="320">
        <v>100</v>
      </c>
      <c r="F4" s="320">
        <v>100</v>
      </c>
      <c r="G4" s="321">
        <v>100</v>
      </c>
    </row>
    <row r="5" spans="1:7" ht="18" customHeight="1" x14ac:dyDescent="0.3">
      <c r="A5" s="154" t="s">
        <v>21</v>
      </c>
      <c r="B5" s="322">
        <v>60.950286205614589</v>
      </c>
      <c r="C5" s="322">
        <v>40.548027672148393</v>
      </c>
      <c r="D5" s="322">
        <v>58.541932440551811</v>
      </c>
      <c r="E5" s="322">
        <v>62.520085547358839</v>
      </c>
      <c r="F5" s="322">
        <v>68.015127485652798</v>
      </c>
      <c r="G5" s="323">
        <v>60.131452764086944</v>
      </c>
    </row>
    <row r="6" spans="1:7" ht="18" customHeight="1" x14ac:dyDescent="0.3">
      <c r="A6" s="155" t="s">
        <v>45</v>
      </c>
      <c r="B6" s="324">
        <v>13.714597100571519</v>
      </c>
      <c r="C6" s="324">
        <v>17.32754529025954</v>
      </c>
      <c r="D6" s="324">
        <v>14.087334087186875</v>
      </c>
      <c r="E6" s="324">
        <v>12.436640033944766</v>
      </c>
      <c r="F6" s="324">
        <v>11.402213096468937</v>
      </c>
      <c r="G6" s="325">
        <v>14.688416997914091</v>
      </c>
    </row>
    <row r="7" spans="1:7" ht="18" customHeight="1" x14ac:dyDescent="0.3">
      <c r="A7" s="154" t="s">
        <v>136</v>
      </c>
      <c r="B7" s="322">
        <v>2.9853685591798014</v>
      </c>
      <c r="C7" s="322">
        <v>0.95330797470282724</v>
      </c>
      <c r="D7" s="322">
        <v>1.0124908047195351</v>
      </c>
      <c r="E7" s="322">
        <v>1.5926783242087073</v>
      </c>
      <c r="F7" s="322">
        <v>1.8602340100436332</v>
      </c>
      <c r="G7" s="323">
        <v>4.6474714538602608</v>
      </c>
    </row>
    <row r="8" spans="1:7" ht="18" customHeight="1" x14ac:dyDescent="0.3">
      <c r="A8" s="155" t="s">
        <v>22</v>
      </c>
      <c r="B8" s="324">
        <v>18.209242393063803</v>
      </c>
      <c r="C8" s="324">
        <v>32.736997061133998</v>
      </c>
      <c r="D8" s="324">
        <v>20.174777640678386</v>
      </c>
      <c r="E8" s="324">
        <v>17.778293793455042</v>
      </c>
      <c r="F8" s="324">
        <v>15.853300934363348</v>
      </c>
      <c r="G8" s="325">
        <v>17.261946419512881</v>
      </c>
    </row>
    <row r="9" spans="1:7" ht="18" customHeight="1" x14ac:dyDescent="0.3">
      <c r="A9" s="156" t="s">
        <v>137</v>
      </c>
      <c r="B9" s="326">
        <v>4.140505741569978</v>
      </c>
      <c r="C9" s="326">
        <v>8.4341220017552416</v>
      </c>
      <c r="D9" s="326">
        <v>6.1834650268633471</v>
      </c>
      <c r="E9" s="326">
        <v>5.6723023010326914</v>
      </c>
      <c r="F9" s="326">
        <v>2.8691244734713353</v>
      </c>
      <c r="G9" s="327">
        <v>3.2707123646258287</v>
      </c>
    </row>
    <row r="10" spans="1:7" ht="18" customHeight="1" x14ac:dyDescent="0.45">
      <c r="A10" s="23" t="s">
        <v>186</v>
      </c>
      <c r="B10" s="23"/>
      <c r="C10" s="23"/>
      <c r="D10" s="23"/>
      <c r="E10" s="23"/>
      <c r="F10" s="23"/>
      <c r="G10" s="23"/>
    </row>
    <row r="11" spans="1:7" ht="18" customHeight="1" x14ac:dyDescent="0.45">
      <c r="A11" s="23" t="s">
        <v>49</v>
      </c>
      <c r="B11" s="23"/>
      <c r="C11" s="23"/>
      <c r="D11" s="23"/>
      <c r="E11" s="23"/>
      <c r="F11" s="23"/>
      <c r="G11" s="23"/>
    </row>
    <row r="12" spans="1:7" ht="18" customHeight="1" x14ac:dyDescent="0.3">
      <c r="A12" s="69" t="s">
        <v>247</v>
      </c>
      <c r="B12" s="68"/>
      <c r="C12" s="68"/>
      <c r="D12" s="68"/>
      <c r="E12" s="68"/>
      <c r="F12" s="68"/>
      <c r="G12" s="68"/>
    </row>
    <row r="13" spans="1:7" ht="18" customHeight="1" x14ac:dyDescent="0.45">
      <c r="A13" s="23" t="s">
        <v>66</v>
      </c>
      <c r="B13" s="23"/>
      <c r="C13" s="23"/>
      <c r="D13" s="23"/>
      <c r="E13" s="23"/>
      <c r="F13" s="23"/>
      <c r="G13" s="23"/>
    </row>
    <row r="14" spans="1:7" ht="18.600000000000001" x14ac:dyDescent="0.45">
      <c r="B14" s="23"/>
      <c r="C14" s="23"/>
      <c r="D14" s="23"/>
      <c r="E14" s="23"/>
      <c r="F14" s="23"/>
      <c r="G14" s="23"/>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8"/>
  <sheetViews>
    <sheetView showGridLines="0" workbookViewId="0">
      <selection activeCell="K2" sqref="K2"/>
    </sheetView>
  </sheetViews>
  <sheetFormatPr baseColWidth="10" defaultColWidth="11.33203125" defaultRowHeight="13.8" x14ac:dyDescent="0.25"/>
  <cols>
    <col min="1" max="1" width="28.44140625" style="6" customWidth="1"/>
    <col min="2" max="4" width="14.109375" style="6" customWidth="1"/>
    <col min="5" max="16384" width="11.33203125" style="6"/>
  </cols>
  <sheetData>
    <row r="1" spans="1:4" ht="18" customHeight="1" x14ac:dyDescent="0.25">
      <c r="A1" s="133" t="s">
        <v>233</v>
      </c>
      <c r="B1" s="134"/>
      <c r="C1" s="134"/>
      <c r="D1" s="134"/>
    </row>
    <row r="2" spans="1:4" ht="18" customHeight="1" x14ac:dyDescent="0.45">
      <c r="A2" s="144"/>
      <c r="B2" s="144"/>
      <c r="C2" s="144"/>
      <c r="D2" s="144"/>
    </row>
    <row r="3" spans="1:4" ht="41.4" customHeight="1" x14ac:dyDescent="0.25">
      <c r="A3" s="157" t="s">
        <v>25</v>
      </c>
      <c r="B3" s="158" t="s">
        <v>24</v>
      </c>
      <c r="C3" s="159" t="s">
        <v>106</v>
      </c>
      <c r="D3" s="160" t="s">
        <v>107</v>
      </c>
    </row>
    <row r="4" spans="1:4" ht="18" customHeight="1" x14ac:dyDescent="0.45">
      <c r="A4" s="161" t="s">
        <v>138</v>
      </c>
      <c r="B4" s="316">
        <v>0.47393999999999997</v>
      </c>
      <c r="C4" s="316">
        <v>0.46094000000000002</v>
      </c>
      <c r="D4" s="317">
        <v>0.46975</v>
      </c>
    </row>
    <row r="5" spans="1:4" ht="18" customHeight="1" x14ac:dyDescent="0.45">
      <c r="A5" s="162" t="s">
        <v>139</v>
      </c>
      <c r="B5" s="318">
        <v>0.48349720000000002</v>
      </c>
      <c r="C5" s="318">
        <v>0.4690261</v>
      </c>
      <c r="D5" s="319">
        <v>0.4715434</v>
      </c>
    </row>
    <row r="6" spans="1:4" ht="18" customHeight="1" x14ac:dyDescent="0.25">
      <c r="A6" s="25" t="s">
        <v>140</v>
      </c>
      <c r="B6" s="27"/>
      <c r="C6" s="27"/>
      <c r="D6" s="27"/>
    </row>
    <row r="7" spans="1:4" ht="18" customHeight="1" x14ac:dyDescent="0.25">
      <c r="A7" s="25" t="s">
        <v>48</v>
      </c>
      <c r="B7" s="27"/>
      <c r="C7" s="27"/>
      <c r="D7" s="27"/>
    </row>
    <row r="8" spans="1:4" ht="18" customHeight="1" x14ac:dyDescent="0.45">
      <c r="A8" s="26" t="s">
        <v>66</v>
      </c>
      <c r="B8" s="13"/>
      <c r="C8" s="13"/>
      <c r="D8" s="13"/>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12"/>
  <sheetViews>
    <sheetView showGridLines="0" zoomScaleNormal="100" workbookViewId="0">
      <selection activeCell="B17" sqref="B17"/>
    </sheetView>
  </sheetViews>
  <sheetFormatPr baseColWidth="10" defaultColWidth="11.33203125" defaultRowHeight="13.8" x14ac:dyDescent="0.25"/>
  <cols>
    <col min="1" max="1" width="45.109375" style="7" customWidth="1"/>
    <col min="2" max="3" width="12.109375" style="7" customWidth="1"/>
    <col min="4" max="4" width="14.6640625" style="7" customWidth="1"/>
    <col min="5" max="5" width="14" style="7" customWidth="1"/>
    <col min="6" max="6" width="16.6640625" style="7" customWidth="1"/>
    <col min="7" max="7" width="12.109375" style="7" customWidth="1"/>
    <col min="8" max="8" width="17.77734375" style="7" customWidth="1"/>
    <col min="9" max="9" width="16.21875" style="7" customWidth="1"/>
    <col min="10" max="16384" width="11.33203125" style="6"/>
  </cols>
  <sheetData>
    <row r="1" spans="1:9" ht="18" customHeight="1" x14ac:dyDescent="0.25">
      <c r="A1" s="163" t="s">
        <v>234</v>
      </c>
      <c r="B1" s="164"/>
      <c r="C1" s="164"/>
      <c r="D1" s="164"/>
      <c r="E1" s="164"/>
      <c r="F1" s="164"/>
      <c r="G1" s="164"/>
      <c r="H1" s="164"/>
      <c r="I1" s="164"/>
    </row>
    <row r="2" spans="1:9" ht="18" customHeight="1" x14ac:dyDescent="0.45">
      <c r="A2" s="165"/>
      <c r="B2" s="386"/>
      <c r="C2" s="386"/>
      <c r="D2" s="386"/>
      <c r="E2" s="386"/>
      <c r="F2" s="386"/>
      <c r="G2" s="386"/>
      <c r="H2" s="386"/>
      <c r="I2" s="386"/>
    </row>
    <row r="3" spans="1:9" ht="48.6" customHeight="1" x14ac:dyDescent="0.25">
      <c r="A3" s="168" t="s">
        <v>20</v>
      </c>
      <c r="B3" s="169" t="s">
        <v>150</v>
      </c>
      <c r="C3" s="169" t="s">
        <v>151</v>
      </c>
      <c r="D3" s="169" t="s">
        <v>144</v>
      </c>
      <c r="E3" s="169" t="s">
        <v>145</v>
      </c>
      <c r="F3" s="169" t="s">
        <v>147</v>
      </c>
      <c r="G3" s="169" t="s">
        <v>146</v>
      </c>
      <c r="H3" s="169" t="s">
        <v>148</v>
      </c>
      <c r="I3" s="170" t="s">
        <v>149</v>
      </c>
    </row>
    <row r="4" spans="1:9" ht="18" customHeight="1" x14ac:dyDescent="0.45">
      <c r="A4" s="146" t="s">
        <v>55</v>
      </c>
      <c r="B4" s="299">
        <v>1268461.3641937023</v>
      </c>
      <c r="C4" s="299">
        <v>789188.3724704124</v>
      </c>
      <c r="D4" s="299">
        <v>1360112.4592326719</v>
      </c>
      <c r="E4" s="299">
        <v>855941.76210812014</v>
      </c>
      <c r="F4" s="299">
        <v>831208.04596887599</v>
      </c>
      <c r="G4" s="299">
        <v>743791.03910298669</v>
      </c>
      <c r="H4" s="299">
        <v>765767.37605134991</v>
      </c>
      <c r="I4" s="309">
        <v>799593.18246730452</v>
      </c>
    </row>
    <row r="5" spans="1:9" ht="18" customHeight="1" x14ac:dyDescent="0.45">
      <c r="A5" s="171" t="s">
        <v>152</v>
      </c>
      <c r="B5" s="328">
        <v>775633.66329600848</v>
      </c>
      <c r="C5" s="328">
        <v>474051.69441156794</v>
      </c>
      <c r="D5" s="328">
        <v>845658.32330732234</v>
      </c>
      <c r="E5" s="328">
        <v>508415.83787045616</v>
      </c>
      <c r="F5" s="328">
        <v>455674.68948136183</v>
      </c>
      <c r="G5" s="328">
        <v>411322.70070877986</v>
      </c>
      <c r="H5" s="328">
        <v>460956.97185859689</v>
      </c>
      <c r="I5" s="329">
        <v>460302.77073197823</v>
      </c>
    </row>
    <row r="6" spans="1:9" ht="18" customHeight="1" x14ac:dyDescent="0.45">
      <c r="A6" s="161" t="s">
        <v>153</v>
      </c>
      <c r="B6" s="330">
        <v>166465.93772185728</v>
      </c>
      <c r="C6" s="330">
        <v>129088.6406671944</v>
      </c>
      <c r="D6" s="330">
        <v>172657.72815020289</v>
      </c>
      <c r="E6" s="330">
        <v>114524.06968506754</v>
      </c>
      <c r="F6" s="330">
        <v>156431.14213583522</v>
      </c>
      <c r="G6" s="330">
        <v>125982.47496030047</v>
      </c>
      <c r="H6" s="330">
        <v>121275.54613925247</v>
      </c>
      <c r="I6" s="331">
        <v>141808.08499972263</v>
      </c>
    </row>
    <row r="7" spans="1:9" ht="18" customHeight="1" x14ac:dyDescent="0.45">
      <c r="A7" s="171" t="s">
        <v>142</v>
      </c>
      <c r="B7" s="328">
        <v>41561.757940414434</v>
      </c>
      <c r="C7" s="328">
        <v>13287.784409901655</v>
      </c>
      <c r="D7" s="328">
        <v>43509.757083454613</v>
      </c>
      <c r="E7" s="328">
        <v>25620.616225094629</v>
      </c>
      <c r="F7" s="328">
        <v>20295.92065492272</v>
      </c>
      <c r="G7" s="328">
        <v>22680.207630039913</v>
      </c>
      <c r="H7" s="328">
        <v>9751.7978372225407</v>
      </c>
      <c r="I7" s="329">
        <v>19569.880932561337</v>
      </c>
    </row>
    <row r="8" spans="1:9" ht="18" customHeight="1" x14ac:dyDescent="0.45">
      <c r="A8" s="161" t="s">
        <v>154</v>
      </c>
      <c r="B8" s="330">
        <v>235187.31250327805</v>
      </c>
      <c r="C8" s="330">
        <v>131996.06686322714</v>
      </c>
      <c r="D8" s="330">
        <v>247806.53184253236</v>
      </c>
      <c r="E8" s="330">
        <v>174687.7284653291</v>
      </c>
      <c r="F8" s="330">
        <v>165267.83703748471</v>
      </c>
      <c r="G8" s="330">
        <v>141453.6585305396</v>
      </c>
      <c r="H8" s="330">
        <v>137499.79193069</v>
      </c>
      <c r="I8" s="331">
        <v>115549.54642150232</v>
      </c>
    </row>
    <row r="9" spans="1:9" ht="18" customHeight="1" x14ac:dyDescent="0.45">
      <c r="A9" s="162" t="s">
        <v>143</v>
      </c>
      <c r="B9" s="332">
        <v>49612.692732143827</v>
      </c>
      <c r="C9" s="332">
        <v>40764.186118519763</v>
      </c>
      <c r="D9" s="332">
        <v>50480.118849160011</v>
      </c>
      <c r="E9" s="332">
        <v>32693.509862172396</v>
      </c>
      <c r="F9" s="332">
        <v>33538.456659272742</v>
      </c>
      <c r="G9" s="332">
        <v>42351.997273325826</v>
      </c>
      <c r="H9" s="332">
        <v>36283.268285587787</v>
      </c>
      <c r="I9" s="333">
        <v>62362.899381539901</v>
      </c>
    </row>
    <row r="10" spans="1:9" ht="18" customHeight="1" x14ac:dyDescent="0.45">
      <c r="A10" s="167" t="s">
        <v>141</v>
      </c>
      <c r="B10" s="166"/>
      <c r="C10" s="166"/>
      <c r="D10" s="166"/>
      <c r="E10" s="166"/>
      <c r="F10" s="166"/>
      <c r="G10" s="166"/>
      <c r="H10" s="166"/>
      <c r="I10" s="166"/>
    </row>
    <row r="11" spans="1:9" ht="18" customHeight="1" x14ac:dyDescent="0.45">
      <c r="A11" s="167" t="s">
        <v>248</v>
      </c>
      <c r="B11" s="166"/>
      <c r="C11" s="166"/>
      <c r="D11" s="166"/>
      <c r="E11" s="166"/>
      <c r="F11" s="166"/>
      <c r="G11" s="166"/>
      <c r="H11" s="166"/>
      <c r="I11" s="166"/>
    </row>
    <row r="12" spans="1:9" ht="18" customHeight="1" x14ac:dyDescent="0.45">
      <c r="A12" s="167" t="s">
        <v>66</v>
      </c>
      <c r="B12" s="167"/>
      <c r="C12" s="167"/>
      <c r="D12" s="167"/>
      <c r="E12" s="167"/>
      <c r="F12" s="167"/>
      <c r="G12" s="167"/>
      <c r="H12" s="167"/>
      <c r="I12" s="167"/>
    </row>
  </sheetData>
  <mergeCells count="2">
    <mergeCell ref="B2:C2"/>
    <mergeCell ref="D2:I2"/>
  </mergeCells>
  <pageMargins left="0.7" right="0.7" top="0.75" bottom="0.75" header="0.3" footer="0.3"/>
  <pageSetup orientation="portrait" horizontalDpi="4294967294" verticalDpi="4294967294"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19"/>
  <sheetViews>
    <sheetView showGridLines="0" zoomScaleNormal="100" workbookViewId="0">
      <selection activeCell="K3" sqref="K3"/>
    </sheetView>
  </sheetViews>
  <sheetFormatPr baseColWidth="10" defaultColWidth="11.5546875" defaultRowHeight="14.4" x14ac:dyDescent="0.3"/>
  <cols>
    <col min="1" max="1" width="38.5546875" customWidth="1"/>
    <col min="2" max="2" width="23.109375" customWidth="1"/>
    <col min="3" max="3" width="23.77734375" customWidth="1"/>
    <col min="4" max="4" width="22.33203125" customWidth="1"/>
    <col min="5" max="5" width="24.44140625" customWidth="1"/>
    <col min="6" max="6" width="20.33203125" customWidth="1"/>
  </cols>
  <sheetData>
    <row r="1" spans="1:6" ht="18" customHeight="1" x14ac:dyDescent="0.3">
      <c r="A1" s="76" t="s">
        <v>235</v>
      </c>
      <c r="B1" s="172"/>
      <c r="C1" s="172"/>
      <c r="D1" s="172"/>
      <c r="E1" s="172"/>
      <c r="F1" s="172"/>
    </row>
    <row r="2" spans="1:6" ht="18" customHeight="1" x14ac:dyDescent="0.45">
      <c r="A2" s="22"/>
      <c r="B2" s="140"/>
      <c r="C2" s="140"/>
      <c r="D2" s="22"/>
      <c r="E2" s="22"/>
      <c r="F2" s="22"/>
    </row>
    <row r="3" spans="1:6" ht="82.8" customHeight="1" x14ac:dyDescent="0.3">
      <c r="A3" s="173" t="s">
        <v>54</v>
      </c>
      <c r="B3" s="103" t="s">
        <v>210</v>
      </c>
      <c r="C3" s="103" t="s">
        <v>211</v>
      </c>
      <c r="D3" s="103" t="s">
        <v>159</v>
      </c>
      <c r="E3" s="103" t="s">
        <v>176</v>
      </c>
      <c r="F3" s="104" t="s">
        <v>175</v>
      </c>
    </row>
    <row r="4" spans="1:6" ht="18" customHeight="1" x14ac:dyDescent="0.3">
      <c r="A4" s="174" t="s">
        <v>53</v>
      </c>
      <c r="B4" s="334">
        <v>1310327.5844176146</v>
      </c>
      <c r="C4" s="335">
        <v>100</v>
      </c>
      <c r="D4" s="334">
        <v>1380876.8229571839</v>
      </c>
      <c r="E4" s="335">
        <v>100</v>
      </c>
      <c r="F4" s="336">
        <v>5.3840916865781674</v>
      </c>
    </row>
    <row r="5" spans="1:6" ht="18" customHeight="1" x14ac:dyDescent="0.3">
      <c r="A5" s="175" t="s">
        <v>52</v>
      </c>
      <c r="B5" s="337">
        <v>1079654.236211021</v>
      </c>
      <c r="C5" s="338">
        <v>82.395749662164192</v>
      </c>
      <c r="D5" s="339">
        <v>1141709.840676069</v>
      </c>
      <c r="E5" s="338">
        <v>82.680063977833115</v>
      </c>
      <c r="F5" s="340">
        <v>5.7477294474227527</v>
      </c>
    </row>
    <row r="6" spans="1:6" ht="18" customHeight="1" x14ac:dyDescent="0.3">
      <c r="A6" s="176" t="s">
        <v>51</v>
      </c>
      <c r="B6" s="341">
        <v>847033.72679752437</v>
      </c>
      <c r="C6" s="342">
        <v>64.64289822411051</v>
      </c>
      <c r="D6" s="341">
        <v>869428.46609749075</v>
      </c>
      <c r="E6" s="342">
        <v>62.962057994107454</v>
      </c>
      <c r="F6" s="343">
        <v>2.6439017233276743</v>
      </c>
    </row>
    <row r="7" spans="1:6" ht="18" customHeight="1" x14ac:dyDescent="0.3">
      <c r="A7" s="177" t="s">
        <v>23</v>
      </c>
      <c r="B7" s="42">
        <v>669194.86903412268</v>
      </c>
      <c r="C7" s="344">
        <v>51.07080679611515</v>
      </c>
      <c r="D7" s="345">
        <v>695875.41552973038</v>
      </c>
      <c r="E7" s="344">
        <v>50.393735629474534</v>
      </c>
      <c r="F7" s="43">
        <v>3.9869622034186945</v>
      </c>
    </row>
    <row r="8" spans="1:6" ht="18" customHeight="1" x14ac:dyDescent="0.3">
      <c r="A8" s="178" t="s">
        <v>45</v>
      </c>
      <c r="B8" s="346">
        <v>152883.26948446705</v>
      </c>
      <c r="C8" s="342">
        <v>11.667560944495969</v>
      </c>
      <c r="D8" s="341">
        <v>156580.90470629986</v>
      </c>
      <c r="E8" s="342">
        <v>11.339237657054577</v>
      </c>
      <c r="F8" s="343">
        <v>2.418600304861017</v>
      </c>
    </row>
    <row r="9" spans="1:6" ht="18" customHeight="1" x14ac:dyDescent="0.3">
      <c r="A9" s="177" t="s">
        <v>155</v>
      </c>
      <c r="B9" s="42">
        <v>24955.58827893464</v>
      </c>
      <c r="C9" s="344">
        <v>1.9045304834993875</v>
      </c>
      <c r="D9" s="345">
        <v>16972.145861460493</v>
      </c>
      <c r="E9" s="344">
        <v>1.2290847075783484</v>
      </c>
      <c r="F9" s="43">
        <v>-31.990599974006955</v>
      </c>
    </row>
    <row r="10" spans="1:6" ht="18" customHeight="1" x14ac:dyDescent="0.3">
      <c r="A10" s="176" t="s">
        <v>156</v>
      </c>
      <c r="B10" s="346">
        <v>44737.213115216968</v>
      </c>
      <c r="C10" s="342">
        <v>3.4142006660953239</v>
      </c>
      <c r="D10" s="341">
        <v>34084.246620605169</v>
      </c>
      <c r="E10" s="342">
        <v>2.4683046347039745</v>
      </c>
      <c r="F10" s="343">
        <v>-23.812315861464082</v>
      </c>
    </row>
    <row r="11" spans="1:6" ht="18" customHeight="1" x14ac:dyDescent="0.3">
      <c r="A11" s="179" t="s">
        <v>22</v>
      </c>
      <c r="B11" s="42">
        <v>157688.55342656263</v>
      </c>
      <c r="C11" s="344">
        <v>12.034284807996967</v>
      </c>
      <c r="D11" s="345">
        <v>207896.71231416799</v>
      </c>
      <c r="E11" s="344">
        <v>15.055413260463865</v>
      </c>
      <c r="F11" s="43">
        <v>31.840078304090646</v>
      </c>
    </row>
    <row r="12" spans="1:6" ht="18" customHeight="1" x14ac:dyDescent="0.3">
      <c r="A12" s="176" t="s">
        <v>157</v>
      </c>
      <c r="B12" s="346">
        <v>30194.742871717011</v>
      </c>
      <c r="C12" s="342">
        <v>2.304365963961394</v>
      </c>
      <c r="D12" s="341">
        <v>30300.415643801589</v>
      </c>
      <c r="E12" s="342">
        <v>2.1942880885575624</v>
      </c>
      <c r="F12" s="343">
        <v>0.34997076323362114</v>
      </c>
    </row>
    <row r="13" spans="1:6" ht="18" customHeight="1" x14ac:dyDescent="0.3">
      <c r="A13" s="175" t="s">
        <v>9</v>
      </c>
      <c r="B13" s="337">
        <v>125520.79053663279</v>
      </c>
      <c r="C13" s="338">
        <v>9.5793442822484334</v>
      </c>
      <c r="D13" s="339">
        <v>129808.25718283268</v>
      </c>
      <c r="E13" s="338">
        <v>9.4004226173370693</v>
      </c>
      <c r="F13" s="340">
        <v>3.4157422271401359</v>
      </c>
    </row>
    <row r="14" spans="1:6" ht="18" customHeight="1" x14ac:dyDescent="0.3">
      <c r="A14" s="180" t="s">
        <v>50</v>
      </c>
      <c r="B14" s="347">
        <v>105152.557669961</v>
      </c>
      <c r="C14" s="348">
        <v>8.0249060555873797</v>
      </c>
      <c r="D14" s="349">
        <v>109358.72509828223</v>
      </c>
      <c r="E14" s="348">
        <v>7.9195134048298126</v>
      </c>
      <c r="F14" s="350">
        <v>4.0000619305171812</v>
      </c>
    </row>
    <row r="15" spans="1:6" ht="18" customHeight="1" x14ac:dyDescent="0.45">
      <c r="A15" s="25" t="s">
        <v>158</v>
      </c>
      <c r="B15" s="12"/>
      <c r="C15" s="12"/>
      <c r="D15" s="12"/>
      <c r="E15" s="12"/>
      <c r="F15" s="12"/>
    </row>
    <row r="16" spans="1:6" ht="18" customHeight="1" x14ac:dyDescent="0.45">
      <c r="A16" s="26" t="s">
        <v>249</v>
      </c>
      <c r="B16" s="12"/>
      <c r="C16" s="12"/>
      <c r="D16" s="12"/>
      <c r="E16" s="12"/>
      <c r="F16" s="12"/>
    </row>
    <row r="17" spans="1:6" ht="18" customHeight="1" x14ac:dyDescent="0.45">
      <c r="A17" s="26" t="s">
        <v>177</v>
      </c>
      <c r="B17" s="12"/>
      <c r="C17" s="12"/>
      <c r="D17" s="12"/>
      <c r="E17" s="12"/>
      <c r="F17" s="12"/>
    </row>
    <row r="18" spans="1:6" ht="18" customHeight="1" x14ac:dyDescent="0.45">
      <c r="A18" s="26" t="s">
        <v>178</v>
      </c>
      <c r="B18" s="12"/>
      <c r="C18" s="12"/>
      <c r="D18" s="12"/>
      <c r="E18" s="12"/>
      <c r="F18" s="12"/>
    </row>
    <row r="19" spans="1:6" ht="18" customHeight="1" x14ac:dyDescent="0.45">
      <c r="A19" s="26" t="s">
        <v>75</v>
      </c>
      <c r="B19" s="12"/>
      <c r="C19" s="12"/>
      <c r="D19" s="12"/>
      <c r="E19" s="12"/>
      <c r="F19" s="12"/>
    </row>
  </sheetData>
  <pageMargins left="0.7" right="0.7" top="0.75" bottom="0.75" header="0.3" footer="0.3"/>
  <pageSetup paperSize="9" orientation="portrait" horizontalDpi="4294967294" verticalDpi="4294967294"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9"/>
  <sheetViews>
    <sheetView showGridLines="0" workbookViewId="0">
      <selection activeCell="M6" sqref="M6"/>
    </sheetView>
  </sheetViews>
  <sheetFormatPr baseColWidth="10" defaultColWidth="11.33203125" defaultRowHeight="13.8" x14ac:dyDescent="0.25"/>
  <cols>
    <col min="1" max="1" width="11.33203125" style="6"/>
    <col min="2" max="4" width="19.5546875" style="6" customWidth="1"/>
    <col min="5" max="16384" width="11.33203125" style="6"/>
  </cols>
  <sheetData>
    <row r="1" spans="1:4" ht="18" customHeight="1" x14ac:dyDescent="0.45">
      <c r="A1" s="184" t="s">
        <v>236</v>
      </c>
      <c r="B1" s="184"/>
      <c r="C1" s="184"/>
      <c r="D1" s="184"/>
    </row>
    <row r="2" spans="1:4" ht="18" customHeight="1" x14ac:dyDescent="0.45">
      <c r="A2" s="95"/>
      <c r="B2" s="95"/>
      <c r="C2" s="387"/>
      <c r="D2" s="387"/>
    </row>
    <row r="3" spans="1:4" ht="48.6" customHeight="1" x14ac:dyDescent="0.25">
      <c r="A3" s="185" t="s">
        <v>26</v>
      </c>
      <c r="B3" s="169" t="s">
        <v>160</v>
      </c>
      <c r="C3" s="169" t="s">
        <v>150</v>
      </c>
      <c r="D3" s="170" t="s">
        <v>151</v>
      </c>
    </row>
    <row r="4" spans="1:4" ht="18" customHeight="1" x14ac:dyDescent="0.45">
      <c r="A4" s="181">
        <v>2004</v>
      </c>
      <c r="B4" s="316">
        <v>0.51890000000000003</v>
      </c>
      <c r="C4" s="316">
        <v>0.49809999999999999</v>
      </c>
      <c r="D4" s="317">
        <v>0.50580000000000003</v>
      </c>
    </row>
    <row r="5" spans="1:4" ht="18" customHeight="1" x14ac:dyDescent="0.45">
      <c r="A5" s="182">
        <v>2013</v>
      </c>
      <c r="B5" s="351">
        <v>0.50419999999999998</v>
      </c>
      <c r="C5" s="351">
        <v>0.496</v>
      </c>
      <c r="D5" s="352">
        <v>0.44429999999999997</v>
      </c>
    </row>
    <row r="6" spans="1:4" ht="18" customHeight="1" x14ac:dyDescent="0.45">
      <c r="A6" s="181">
        <v>2018</v>
      </c>
      <c r="B6" s="316">
        <v>0.49730000000000002</v>
      </c>
      <c r="C6" s="316">
        <v>0.4874</v>
      </c>
      <c r="D6" s="317">
        <v>0.46439999999999998</v>
      </c>
    </row>
    <row r="7" spans="1:4" ht="18" customHeight="1" x14ac:dyDescent="0.45">
      <c r="A7" s="183">
        <v>2024</v>
      </c>
      <c r="B7" s="318">
        <v>0.47393999999999997</v>
      </c>
      <c r="C7" s="318">
        <v>0.46094000000000002</v>
      </c>
      <c r="D7" s="319">
        <v>0.46975</v>
      </c>
    </row>
    <row r="8" spans="1:4" ht="18" customHeight="1" x14ac:dyDescent="0.25">
      <c r="A8" s="69" t="s">
        <v>140</v>
      </c>
      <c r="B8" s="69"/>
      <c r="C8" s="69"/>
      <c r="D8" s="69"/>
    </row>
    <row r="9" spans="1:4" ht="18" customHeight="1" x14ac:dyDescent="0.25">
      <c r="A9" s="69" t="s">
        <v>80</v>
      </c>
      <c r="B9" s="69"/>
      <c r="C9" s="69"/>
      <c r="D9" s="69"/>
    </row>
  </sheetData>
  <customSheetViews>
    <customSheetView guid="{6AED1BA2-4D60-41EC-87B0-7AAC6C7C99A0}" showGridLines="0">
      <pageMargins left="0.7" right="0.7" top="0.75" bottom="0.75" header="0.3" footer="0.3"/>
    </customSheetView>
    <customSheetView guid="{4D5BE12F-77D7-4983-9433-52829D961D34}" showGridLines="0">
      <selection activeCell="A13" sqref="A13"/>
      <pageMargins left="0.7" right="0.7" top="0.75" bottom="0.75" header="0.3" footer="0.3"/>
    </customSheetView>
    <customSheetView guid="{E3D64CFE-A39B-4A4F-85D6-EF10F19BC4BD}" showGridLines="0">
      <selection activeCell="A13" sqref="A13"/>
      <pageMargins left="0.7" right="0.7" top="0.75" bottom="0.75" header="0.3" footer="0.3"/>
    </customSheetView>
    <customSheetView guid="{97ADA35D-AEBE-487A-B9C0-619DFD38AF8C}" showGridLines="0">
      <selection activeCell="I24" sqref="I24"/>
      <pageMargins left="0.7" right="0.7" top="0.75" bottom="0.75" header="0.3" footer="0.3"/>
    </customSheetView>
  </customSheetViews>
  <mergeCells count="1">
    <mergeCell ref="C2:D2"/>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E21"/>
  <sheetViews>
    <sheetView showGridLines="0" zoomScaleNormal="100" workbookViewId="0">
      <selection activeCell="H14" sqref="H14"/>
    </sheetView>
  </sheetViews>
  <sheetFormatPr baseColWidth="10" defaultColWidth="11.33203125" defaultRowHeight="18" customHeight="1" x14ac:dyDescent="0.25"/>
  <cols>
    <col min="1" max="1" width="57" style="5" customWidth="1"/>
    <col min="2" max="5" width="13.33203125" style="5" customWidth="1"/>
    <col min="6" max="16384" width="11.33203125" style="5"/>
  </cols>
  <sheetData>
    <row r="1" spans="1:5" ht="18" customHeight="1" x14ac:dyDescent="0.45">
      <c r="A1" s="186" t="s">
        <v>238</v>
      </c>
      <c r="B1" s="190"/>
      <c r="C1" s="190"/>
      <c r="D1" s="190"/>
      <c r="E1" s="190"/>
    </row>
    <row r="2" spans="1:5" ht="18" customHeight="1" x14ac:dyDescent="0.45">
      <c r="A2" s="191"/>
      <c r="B2" s="388"/>
      <c r="C2" s="388"/>
      <c r="D2" s="388"/>
      <c r="E2" s="388"/>
    </row>
    <row r="3" spans="1:5" ht="37.200000000000003" customHeight="1" x14ac:dyDescent="0.25">
      <c r="A3" s="187" t="s">
        <v>27</v>
      </c>
      <c r="B3" s="188" t="s">
        <v>212</v>
      </c>
      <c r="C3" s="188" t="s">
        <v>213</v>
      </c>
      <c r="D3" s="188" t="s">
        <v>214</v>
      </c>
      <c r="E3" s="189" t="s">
        <v>215</v>
      </c>
    </row>
    <row r="4" spans="1:5" ht="18" customHeight="1" x14ac:dyDescent="0.45">
      <c r="A4" s="193" t="s">
        <v>28</v>
      </c>
      <c r="B4" s="353">
        <v>1152588</v>
      </c>
      <c r="C4" s="353">
        <v>1396747</v>
      </c>
      <c r="D4" s="353">
        <v>1538704</v>
      </c>
      <c r="E4" s="354">
        <v>1814674</v>
      </c>
    </row>
    <row r="5" spans="1:5" s="192" customFormat="1" ht="18" customHeight="1" x14ac:dyDescent="0.45">
      <c r="A5" s="227" t="s">
        <v>250</v>
      </c>
      <c r="B5" s="355">
        <v>4267262</v>
      </c>
      <c r="C5" s="355">
        <v>4697002</v>
      </c>
      <c r="D5" s="355">
        <v>4990111.9999999944</v>
      </c>
      <c r="E5" s="356">
        <v>5157548</v>
      </c>
    </row>
    <row r="6" spans="1:5" s="192" customFormat="1" ht="18" customHeight="1" x14ac:dyDescent="0.45">
      <c r="A6" s="194" t="s">
        <v>29</v>
      </c>
      <c r="B6" s="357">
        <v>3.7</v>
      </c>
      <c r="C6" s="357">
        <v>3.3628151698195836</v>
      </c>
      <c r="D6" s="357">
        <v>3.2430616934771082</v>
      </c>
      <c r="E6" s="358">
        <v>2.8421347305356224</v>
      </c>
    </row>
    <row r="7" spans="1:5" s="192" customFormat="1" ht="18" customHeight="1" x14ac:dyDescent="0.45">
      <c r="A7" s="195" t="s">
        <v>251</v>
      </c>
      <c r="B7" s="359">
        <v>9.1999999999999993</v>
      </c>
      <c r="C7" s="359">
        <v>11.7</v>
      </c>
      <c r="D7" s="359">
        <v>13.2</v>
      </c>
      <c r="E7" s="360">
        <v>18.269452254234096</v>
      </c>
    </row>
    <row r="8" spans="1:5" s="192" customFormat="1" ht="18" customHeight="1" x14ac:dyDescent="0.45">
      <c r="A8" s="194" t="s">
        <v>30</v>
      </c>
      <c r="B8" s="357">
        <v>26.1</v>
      </c>
      <c r="C8" s="357">
        <v>35.866481188074864</v>
      </c>
      <c r="D8" s="357">
        <v>38.362804022086117</v>
      </c>
      <c r="E8" s="358">
        <v>43.481253382150179</v>
      </c>
    </row>
    <row r="9" spans="1:5" s="192" customFormat="1" ht="18" customHeight="1" x14ac:dyDescent="0.45">
      <c r="A9" s="195" t="s">
        <v>252</v>
      </c>
      <c r="B9" s="361">
        <v>0.64</v>
      </c>
      <c r="C9" s="361">
        <v>0.47</v>
      </c>
      <c r="D9" s="361">
        <v>0.46</v>
      </c>
      <c r="E9" s="362">
        <v>0.48661254092650169</v>
      </c>
    </row>
    <row r="10" spans="1:5" s="192" customFormat="1" ht="18" customHeight="1" x14ac:dyDescent="0.45">
      <c r="A10" s="194" t="s">
        <v>161</v>
      </c>
      <c r="B10" s="363">
        <v>1.45</v>
      </c>
      <c r="C10" s="363">
        <v>1.1299999999999999</v>
      </c>
      <c r="D10" s="363">
        <v>1.19</v>
      </c>
      <c r="E10" s="364">
        <v>1.1019318438386188</v>
      </c>
    </row>
    <row r="11" spans="1:5" s="192" customFormat="1" ht="18" customHeight="1" x14ac:dyDescent="0.45">
      <c r="A11" s="195" t="s">
        <v>31</v>
      </c>
      <c r="B11" s="359">
        <v>7.8</v>
      </c>
      <c r="C11" s="359">
        <v>8.5353278010476483</v>
      </c>
      <c r="D11" s="359">
        <v>8.9</v>
      </c>
      <c r="E11" s="360">
        <v>9.5983309707924906</v>
      </c>
    </row>
    <row r="12" spans="1:5" s="192" customFormat="1" ht="18" customHeight="1" x14ac:dyDescent="0.45">
      <c r="A12" s="194" t="s">
        <v>32</v>
      </c>
      <c r="B12" s="357">
        <v>7.47</v>
      </c>
      <c r="C12" s="357">
        <v>8.1999999999999993</v>
      </c>
      <c r="D12" s="357">
        <v>8.3384069488849395</v>
      </c>
      <c r="E12" s="358">
        <v>9.3415213972316717</v>
      </c>
    </row>
    <row r="13" spans="1:5" s="192" customFormat="1" ht="18" customHeight="1" x14ac:dyDescent="0.45">
      <c r="A13" s="195" t="s">
        <v>33</v>
      </c>
      <c r="B13" s="359">
        <v>46.4</v>
      </c>
      <c r="C13" s="359">
        <v>47.783383819689604</v>
      </c>
      <c r="D13" s="359">
        <v>51</v>
      </c>
      <c r="E13" s="360">
        <v>54.571097618635662</v>
      </c>
    </row>
    <row r="14" spans="1:5" s="192" customFormat="1" ht="18" customHeight="1" x14ac:dyDescent="0.45">
      <c r="A14" s="194" t="s">
        <v>34</v>
      </c>
      <c r="B14" s="357">
        <v>1.5</v>
      </c>
      <c r="C14" s="357">
        <v>1.4549299193053558</v>
      </c>
      <c r="D14" s="357">
        <v>1.3597443042976423</v>
      </c>
      <c r="E14" s="358">
        <v>1.2713396455782113</v>
      </c>
    </row>
    <row r="15" spans="1:5" s="192" customFormat="1" ht="18" customHeight="1" x14ac:dyDescent="0.45">
      <c r="A15" s="196" t="s">
        <v>253</v>
      </c>
      <c r="B15" s="365">
        <v>2.1</v>
      </c>
      <c r="C15" s="365">
        <v>2.1727148868048469</v>
      </c>
      <c r="D15" s="365">
        <v>2.0244315995798998</v>
      </c>
      <c r="E15" s="366">
        <v>1.8926347101462839</v>
      </c>
    </row>
    <row r="16" spans="1:5" s="192" customFormat="1" ht="18" customHeight="1" x14ac:dyDescent="0.45">
      <c r="A16" s="14" t="s">
        <v>162</v>
      </c>
      <c r="B16" s="31"/>
      <c r="C16" s="31"/>
      <c r="D16" s="31"/>
      <c r="E16" s="31"/>
    </row>
    <row r="17" spans="1:5" s="192" customFormat="1" ht="18" customHeight="1" x14ac:dyDescent="0.45">
      <c r="A17" s="14" t="s">
        <v>35</v>
      </c>
      <c r="B17" s="31"/>
      <c r="C17" s="31"/>
      <c r="D17" s="31"/>
      <c r="E17" s="31"/>
    </row>
    <row r="18" spans="1:5" s="192" customFormat="1" ht="18" customHeight="1" x14ac:dyDescent="0.45">
      <c r="A18" s="14" t="s">
        <v>36</v>
      </c>
      <c r="B18" s="14"/>
      <c r="C18" s="14"/>
      <c r="D18" s="14"/>
      <c r="E18" s="14"/>
    </row>
    <row r="19" spans="1:5" s="192" customFormat="1" ht="18" customHeight="1" x14ac:dyDescent="0.45">
      <c r="A19" s="14" t="s">
        <v>37</v>
      </c>
      <c r="B19" s="14"/>
      <c r="C19" s="14"/>
      <c r="D19" s="14"/>
      <c r="E19" s="14"/>
    </row>
    <row r="20" spans="1:5" s="192" customFormat="1" ht="18" customHeight="1" x14ac:dyDescent="0.45">
      <c r="A20" s="14" t="s">
        <v>38</v>
      </c>
      <c r="B20" s="14"/>
      <c r="C20" s="14"/>
      <c r="D20" s="14"/>
      <c r="E20" s="14"/>
    </row>
    <row r="21" spans="1:5" s="192" customFormat="1" ht="18" customHeight="1" x14ac:dyDescent="0.45">
      <c r="A21" s="14" t="s">
        <v>83</v>
      </c>
      <c r="B21" s="14"/>
      <c r="C21" s="14"/>
      <c r="D21" s="14"/>
      <c r="E21" s="14"/>
    </row>
  </sheetData>
  <mergeCells count="1">
    <mergeCell ref="B2:E2"/>
  </mergeCells>
  <pageMargins left="0.70866141732283472" right="0.70866141732283472" top="0.74803149606299213" bottom="0.74803149606299213" header="0.31496062992125984" footer="0.31496062992125984"/>
  <pageSetup scale="74"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22"/>
  <sheetViews>
    <sheetView showGridLines="0" zoomScaleNormal="100" workbookViewId="0">
      <selection activeCell="I7" sqref="I7"/>
    </sheetView>
  </sheetViews>
  <sheetFormatPr baseColWidth="10" defaultColWidth="11.33203125" defaultRowHeight="13.8" x14ac:dyDescent="0.25"/>
  <cols>
    <col min="1" max="1" width="47.109375" style="5" customWidth="1"/>
    <col min="2" max="7" width="12.88671875" style="5" customWidth="1"/>
    <col min="8" max="16384" width="11.33203125" style="5"/>
  </cols>
  <sheetData>
    <row r="1" spans="1:7" ht="18" customHeight="1" x14ac:dyDescent="0.45">
      <c r="A1" s="198" t="s">
        <v>239</v>
      </c>
      <c r="B1" s="201"/>
      <c r="C1" s="201"/>
      <c r="D1" s="201"/>
      <c r="E1" s="201"/>
      <c r="F1" s="201"/>
      <c r="G1" s="201"/>
    </row>
    <row r="2" spans="1:7" ht="18" customHeight="1" x14ac:dyDescent="0.45">
      <c r="A2" s="202"/>
      <c r="B2" s="202"/>
      <c r="C2" s="388"/>
      <c r="D2" s="388"/>
      <c r="E2" s="388"/>
      <c r="F2" s="388"/>
      <c r="G2" s="388"/>
    </row>
    <row r="3" spans="1:7" ht="39" customHeight="1" x14ac:dyDescent="0.25">
      <c r="A3" s="199" t="s">
        <v>27</v>
      </c>
      <c r="B3" s="200" t="s">
        <v>14</v>
      </c>
      <c r="C3" s="188" t="s">
        <v>67</v>
      </c>
      <c r="D3" s="188" t="s">
        <v>68</v>
      </c>
      <c r="E3" s="188" t="s">
        <v>69</v>
      </c>
      <c r="F3" s="188" t="s">
        <v>70</v>
      </c>
      <c r="G3" s="189" t="s">
        <v>71</v>
      </c>
    </row>
    <row r="4" spans="1:7" ht="18" customHeight="1" x14ac:dyDescent="0.45">
      <c r="A4" s="193" t="s">
        <v>28</v>
      </c>
      <c r="B4" s="353">
        <v>1814674</v>
      </c>
      <c r="C4" s="353">
        <v>362933</v>
      </c>
      <c r="D4" s="353">
        <v>363024</v>
      </c>
      <c r="E4" s="353">
        <v>363129</v>
      </c>
      <c r="F4" s="353">
        <v>362782</v>
      </c>
      <c r="G4" s="354">
        <v>362806</v>
      </c>
    </row>
    <row r="5" spans="1:7" s="192" customFormat="1" ht="18" customHeight="1" x14ac:dyDescent="0.45">
      <c r="A5" s="195" t="s">
        <v>254</v>
      </c>
      <c r="B5" s="367">
        <v>5157548</v>
      </c>
      <c r="C5" s="367">
        <v>1201233</v>
      </c>
      <c r="D5" s="367">
        <v>1159133</v>
      </c>
      <c r="E5" s="367">
        <v>1057701</v>
      </c>
      <c r="F5" s="367">
        <v>955916</v>
      </c>
      <c r="G5" s="368">
        <v>783565</v>
      </c>
    </row>
    <row r="6" spans="1:7" s="192" customFormat="1" ht="18" customHeight="1" x14ac:dyDescent="0.45">
      <c r="A6" s="194" t="s">
        <v>29</v>
      </c>
      <c r="B6" s="363">
        <v>2.8421347305356202</v>
      </c>
      <c r="C6" s="363">
        <v>3.30979271656201</v>
      </c>
      <c r="D6" s="363">
        <v>3.1943515227061483</v>
      </c>
      <c r="E6" s="363">
        <v>2.9141212584222549</v>
      </c>
      <c r="F6" s="363">
        <v>2.6332822899684634</v>
      </c>
      <c r="G6" s="364">
        <v>2.159735506028015</v>
      </c>
    </row>
    <row r="7" spans="1:7" s="192" customFormat="1" ht="18" customHeight="1" x14ac:dyDescent="0.45">
      <c r="A7" s="195" t="s">
        <v>255</v>
      </c>
      <c r="B7" s="359">
        <v>18.269452254234096</v>
      </c>
      <c r="C7" s="359">
        <v>10.686269917588096</v>
      </c>
      <c r="D7" s="359">
        <v>12.393446420544329</v>
      </c>
      <c r="E7" s="359">
        <v>13.464853370695099</v>
      </c>
      <c r="F7" s="359">
        <v>21.528386800570733</v>
      </c>
      <c r="G7" s="360">
        <v>33.26240470113504</v>
      </c>
    </row>
    <row r="8" spans="1:7" s="192" customFormat="1" ht="18" customHeight="1" x14ac:dyDescent="0.45">
      <c r="A8" s="194" t="s">
        <v>30</v>
      </c>
      <c r="B8" s="357">
        <v>43.481253382150179</v>
      </c>
      <c r="C8" s="357">
        <v>48.692182854686678</v>
      </c>
      <c r="D8" s="357">
        <v>43.443524879278343</v>
      </c>
      <c r="E8" s="357">
        <v>43.912946348540046</v>
      </c>
      <c r="F8" s="357">
        <v>40.975908814740073</v>
      </c>
      <c r="G8" s="358">
        <v>40.386597796067321</v>
      </c>
    </row>
    <row r="9" spans="1:7" s="192" customFormat="1" ht="18" customHeight="1" x14ac:dyDescent="0.45">
      <c r="A9" s="195" t="s">
        <v>256</v>
      </c>
      <c r="B9" s="361">
        <v>0.48661254092650169</v>
      </c>
      <c r="C9" s="361">
        <v>0.73848351438420978</v>
      </c>
      <c r="D9" s="361">
        <v>0.53698755832655964</v>
      </c>
      <c r="E9" s="361">
        <v>0.43532494602439664</v>
      </c>
      <c r="F9" s="361">
        <v>0.36314452027641775</v>
      </c>
      <c r="G9" s="362">
        <v>0.33705265349234442</v>
      </c>
    </row>
    <row r="10" spans="1:7" s="192" customFormat="1" ht="18" customHeight="1" x14ac:dyDescent="0.45">
      <c r="A10" s="197" t="s">
        <v>163</v>
      </c>
      <c r="B10" s="369">
        <v>1.1019318438386188</v>
      </c>
      <c r="C10" s="369">
        <v>2.3984015616601115</v>
      </c>
      <c r="D10" s="369">
        <v>1.3828899761532751</v>
      </c>
      <c r="E10" s="369">
        <v>0.92170560522677336</v>
      </c>
      <c r="F10" s="369">
        <v>0.66906339156944206</v>
      </c>
      <c r="G10" s="370">
        <v>0.59687987201565218</v>
      </c>
    </row>
    <row r="11" spans="1:7" s="192" customFormat="1" ht="18" customHeight="1" x14ac:dyDescent="0.45">
      <c r="A11" s="195" t="s">
        <v>31</v>
      </c>
      <c r="B11" s="359">
        <v>9.5983309707924942</v>
      </c>
      <c r="C11" s="359">
        <v>6.995288323733722</v>
      </c>
      <c r="D11" s="359">
        <v>8.2292548645913435</v>
      </c>
      <c r="E11" s="359">
        <v>9.1101992370022593</v>
      </c>
      <c r="F11" s="359">
        <v>10.814511853007271</v>
      </c>
      <c r="G11" s="360">
        <v>13.638029838602192</v>
      </c>
    </row>
    <row r="12" spans="1:7" s="192" customFormat="1" ht="18" customHeight="1" x14ac:dyDescent="0.45">
      <c r="A12" s="194" t="s">
        <v>32</v>
      </c>
      <c r="B12" s="357">
        <v>9.3415213972316717</v>
      </c>
      <c r="C12" s="357">
        <v>6.1643526491115477</v>
      </c>
      <c r="D12" s="357">
        <v>7.4575454136802222</v>
      </c>
      <c r="E12" s="357">
        <v>8.5231520680896136</v>
      </c>
      <c r="F12" s="357">
        <v>10.63530569660448</v>
      </c>
      <c r="G12" s="358">
        <v>13.923501816397742</v>
      </c>
    </row>
    <row r="13" spans="1:7" s="192" customFormat="1" ht="18" customHeight="1" x14ac:dyDescent="0.45">
      <c r="A13" s="195" t="s">
        <v>33</v>
      </c>
      <c r="B13" s="359">
        <v>54.571097618635662</v>
      </c>
      <c r="C13" s="359">
        <v>52.515665425849924</v>
      </c>
      <c r="D13" s="359">
        <v>53.500511567492438</v>
      </c>
      <c r="E13" s="359">
        <v>54.440414693544319</v>
      </c>
      <c r="F13" s="359">
        <v>59.408931580813878</v>
      </c>
      <c r="G13" s="360">
        <v>52.977533447627685</v>
      </c>
    </row>
    <row r="14" spans="1:7" s="192" customFormat="1" ht="18" customHeight="1" x14ac:dyDescent="0.45">
      <c r="A14" s="194" t="s">
        <v>34</v>
      </c>
      <c r="B14" s="357">
        <v>1.2713396455782113</v>
      </c>
      <c r="C14" s="357">
        <v>0.86818228157814303</v>
      </c>
      <c r="D14" s="357">
        <v>1.2137083541315636</v>
      </c>
      <c r="E14" s="357">
        <v>1.4185188964672726</v>
      </c>
      <c r="F14" s="357">
        <v>1.5320377299356964</v>
      </c>
      <c r="G14" s="358">
        <v>1.3237790995738756</v>
      </c>
    </row>
    <row r="15" spans="1:7" s="192" customFormat="1" ht="18" customHeight="1" x14ac:dyDescent="0.45">
      <c r="A15" s="196" t="s">
        <v>257</v>
      </c>
      <c r="B15" s="365">
        <v>1.8926347101462839</v>
      </c>
      <c r="C15" s="365">
        <v>1.884791407780501</v>
      </c>
      <c r="D15" s="365">
        <v>1.9071769359601567</v>
      </c>
      <c r="E15" s="365">
        <v>1.9911794431180034</v>
      </c>
      <c r="F15" s="365">
        <v>1.9582890000055109</v>
      </c>
      <c r="G15" s="366">
        <v>1.7216473817963294</v>
      </c>
    </row>
    <row r="16" spans="1:7" ht="18" customHeight="1" x14ac:dyDescent="0.25">
      <c r="A16" s="32" t="s">
        <v>179</v>
      </c>
      <c r="B16" s="33"/>
      <c r="C16" s="33"/>
      <c r="D16" s="33"/>
      <c r="E16" s="33"/>
      <c r="F16" s="33"/>
      <c r="G16" s="33"/>
    </row>
    <row r="17" spans="1:7" ht="18" customHeight="1" x14ac:dyDescent="0.25">
      <c r="A17" s="34" t="s">
        <v>58</v>
      </c>
      <c r="B17" s="33"/>
      <c r="C17" s="33"/>
      <c r="D17" s="33"/>
      <c r="E17" s="33"/>
      <c r="F17" s="33"/>
      <c r="G17" s="33"/>
    </row>
    <row r="18" spans="1:7" ht="18" customHeight="1" x14ac:dyDescent="0.25">
      <c r="A18" s="32" t="s">
        <v>59</v>
      </c>
      <c r="B18" s="33"/>
      <c r="C18" s="33"/>
      <c r="D18" s="33"/>
      <c r="E18" s="33"/>
      <c r="F18" s="33"/>
      <c r="G18" s="33"/>
    </row>
    <row r="19" spans="1:7" ht="18" customHeight="1" x14ac:dyDescent="0.25">
      <c r="A19" s="32" t="s">
        <v>60</v>
      </c>
      <c r="B19" s="33"/>
      <c r="C19" s="33"/>
      <c r="D19" s="33"/>
      <c r="E19" s="33"/>
      <c r="F19" s="33"/>
      <c r="G19" s="33"/>
    </row>
    <row r="20" spans="1:7" ht="18" customHeight="1" x14ac:dyDescent="0.25">
      <c r="A20" s="32" t="s">
        <v>61</v>
      </c>
      <c r="B20" s="33"/>
      <c r="C20" s="33"/>
      <c r="D20" s="33"/>
      <c r="E20" s="33"/>
      <c r="F20" s="33"/>
      <c r="G20" s="33"/>
    </row>
    <row r="21" spans="1:7" ht="18" customHeight="1" x14ac:dyDescent="0.45">
      <c r="A21" s="32" t="s">
        <v>62</v>
      </c>
      <c r="B21" s="14"/>
      <c r="C21" s="14"/>
      <c r="D21" s="14"/>
      <c r="E21" s="14"/>
      <c r="F21" s="14"/>
      <c r="G21" s="14"/>
    </row>
    <row r="22" spans="1:7" ht="18" customHeight="1" x14ac:dyDescent="0.25">
      <c r="A22" s="33" t="s">
        <v>84</v>
      </c>
      <c r="B22" s="33"/>
      <c r="C22" s="33"/>
      <c r="D22" s="33"/>
      <c r="E22" s="33"/>
      <c r="F22" s="33"/>
      <c r="G22" s="33"/>
    </row>
  </sheetData>
  <mergeCells count="1">
    <mergeCell ref="C2:G2"/>
  </mergeCells>
  <phoneticPr fontId="16" type="noConversion"/>
  <pageMargins left="0.70866141732283472" right="0.70866141732283472" top="0.74803149606299213" bottom="0.74803149606299213" header="0.31496062992125984" footer="0.31496062992125984"/>
  <pageSetup scale="66"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8CC8F-0B84-4BFB-88C0-AB4BA1B7EF94}">
  <dimension ref="A1:A29"/>
  <sheetViews>
    <sheetView showGridLines="0" workbookViewId="0">
      <selection activeCell="A3" sqref="A3"/>
    </sheetView>
  </sheetViews>
  <sheetFormatPr baseColWidth="10" defaultRowHeight="14.4" x14ac:dyDescent="0.3"/>
  <cols>
    <col min="1" max="1" width="194.88671875" customWidth="1"/>
  </cols>
  <sheetData>
    <row r="1" spans="1:1" ht="53.4" customHeight="1" x14ac:dyDescent="0.3">
      <c r="A1" s="41" t="s">
        <v>198</v>
      </c>
    </row>
    <row r="2" spans="1:1" ht="18" customHeight="1" x14ac:dyDescent="0.3"/>
    <row r="3" spans="1:1" ht="30" customHeight="1" x14ac:dyDescent="0.3">
      <c r="A3" s="222" t="s">
        <v>199</v>
      </c>
    </row>
    <row r="4" spans="1:1" s="11" customFormat="1" ht="18" customHeight="1" x14ac:dyDescent="0.3">
      <c r="A4" s="223" t="s">
        <v>216</v>
      </c>
    </row>
    <row r="5" spans="1:1" s="11" customFormat="1" ht="18" customHeight="1" x14ac:dyDescent="0.3">
      <c r="A5" s="223" t="s">
        <v>218</v>
      </c>
    </row>
    <row r="6" spans="1:1" s="11" customFormat="1" ht="18" customHeight="1" x14ac:dyDescent="0.3">
      <c r="A6" s="224" t="s">
        <v>220</v>
      </c>
    </row>
    <row r="7" spans="1:1" ht="18" customHeight="1" x14ac:dyDescent="0.3">
      <c r="A7" s="224" t="s">
        <v>221</v>
      </c>
    </row>
    <row r="8" spans="1:1" ht="18" customHeight="1" x14ac:dyDescent="0.3">
      <c r="A8" s="224" t="s">
        <v>223</v>
      </c>
    </row>
    <row r="9" spans="1:1" ht="18" customHeight="1" x14ac:dyDescent="0.3">
      <c r="A9" s="224" t="s">
        <v>224</v>
      </c>
    </row>
    <row r="10" spans="1:1" ht="18" customHeight="1" x14ac:dyDescent="0.3">
      <c r="A10" s="224" t="s">
        <v>225</v>
      </c>
    </row>
    <row r="11" spans="1:1" ht="18" customHeight="1" x14ac:dyDescent="0.3">
      <c r="A11" s="224" t="s">
        <v>226</v>
      </c>
    </row>
    <row r="12" spans="1:1" ht="18" customHeight="1" x14ac:dyDescent="0.3">
      <c r="A12" s="224" t="s">
        <v>228</v>
      </c>
    </row>
    <row r="13" spans="1:1" ht="18" customHeight="1" x14ac:dyDescent="0.3">
      <c r="A13" s="224" t="s">
        <v>230</v>
      </c>
    </row>
    <row r="14" spans="1:1" ht="18" customHeight="1" x14ac:dyDescent="0.3">
      <c r="A14" s="224" t="s">
        <v>232</v>
      </c>
    </row>
    <row r="15" spans="1:1" ht="18" customHeight="1" x14ac:dyDescent="0.3">
      <c r="A15" s="224" t="s">
        <v>233</v>
      </c>
    </row>
    <row r="16" spans="1:1" ht="18" customHeight="1" x14ac:dyDescent="0.3">
      <c r="A16" s="224" t="s">
        <v>234</v>
      </c>
    </row>
    <row r="17" spans="1:1" ht="18" customHeight="1" x14ac:dyDescent="0.3">
      <c r="A17" s="224" t="s">
        <v>235</v>
      </c>
    </row>
    <row r="18" spans="1:1" ht="18" customHeight="1" x14ac:dyDescent="0.3">
      <c r="A18" s="224" t="s">
        <v>237</v>
      </c>
    </row>
    <row r="19" spans="1:1" ht="18" customHeight="1" x14ac:dyDescent="0.3">
      <c r="A19" s="224" t="s">
        <v>238</v>
      </c>
    </row>
    <row r="20" spans="1:1" ht="18" customHeight="1" x14ac:dyDescent="0.3">
      <c r="A20" s="224" t="s">
        <v>240</v>
      </c>
    </row>
    <row r="21" spans="1:1" ht="18" customHeight="1" x14ac:dyDescent="0.3">
      <c r="A21" s="224" t="s">
        <v>242</v>
      </c>
    </row>
    <row r="22" spans="1:1" ht="18" customHeight="1" x14ac:dyDescent="0.3">
      <c r="A22" s="225" t="s">
        <v>243</v>
      </c>
    </row>
    <row r="23" spans="1:1" ht="18" customHeight="1" x14ac:dyDescent="0.3"/>
    <row r="24" spans="1:1" ht="18" customHeight="1" x14ac:dyDescent="0.3"/>
    <row r="25" spans="1:1" ht="18" customHeight="1" x14ac:dyDescent="0.3"/>
    <row r="26" spans="1:1" ht="18" customHeight="1" x14ac:dyDescent="0.3"/>
    <row r="27" spans="1:1" ht="18" customHeight="1" x14ac:dyDescent="0.3"/>
    <row r="28" spans="1:1" ht="18" customHeight="1" x14ac:dyDescent="0.3"/>
    <row r="29" spans="1:1" ht="18" customHeight="1" x14ac:dyDescent="0.3"/>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6"/>
  <sheetViews>
    <sheetView showGridLines="0" zoomScaleNormal="100" workbookViewId="0">
      <selection activeCell="G4" sqref="G4:G5"/>
    </sheetView>
  </sheetViews>
  <sheetFormatPr baseColWidth="10" defaultColWidth="11.33203125" defaultRowHeight="13.8" x14ac:dyDescent="0.25"/>
  <cols>
    <col min="1" max="1" width="39.6640625" style="6" customWidth="1"/>
    <col min="2" max="2" width="11.5546875" style="6" customWidth="1"/>
    <col min="3" max="16384" width="11.33203125" style="6"/>
  </cols>
  <sheetData>
    <row r="1" spans="1:7" ht="18" customHeight="1" x14ac:dyDescent="0.25">
      <c r="A1" s="133" t="s">
        <v>241</v>
      </c>
      <c r="B1" s="133"/>
      <c r="C1" s="133"/>
      <c r="D1" s="133"/>
      <c r="E1" s="133"/>
      <c r="F1" s="133"/>
      <c r="G1" s="133"/>
    </row>
    <row r="2" spans="1:7" ht="18" customHeight="1" x14ac:dyDescent="0.45">
      <c r="A2" s="209"/>
      <c r="B2" s="209"/>
      <c r="C2" s="387"/>
      <c r="D2" s="387"/>
      <c r="E2" s="387"/>
      <c r="F2" s="387"/>
      <c r="G2" s="387"/>
    </row>
    <row r="3" spans="1:7" ht="48.6" customHeight="1" x14ac:dyDescent="0.25">
      <c r="A3" s="168" t="s">
        <v>39</v>
      </c>
      <c r="B3" s="208" t="s">
        <v>14</v>
      </c>
      <c r="C3" s="210" t="s">
        <v>67</v>
      </c>
      <c r="D3" s="210" t="s">
        <v>68</v>
      </c>
      <c r="E3" s="210" t="s">
        <v>69</v>
      </c>
      <c r="F3" s="210" t="s">
        <v>70</v>
      </c>
      <c r="G3" s="211" t="s">
        <v>71</v>
      </c>
    </row>
    <row r="4" spans="1:7" ht="18" customHeight="1" x14ac:dyDescent="0.45">
      <c r="A4" s="204" t="s">
        <v>164</v>
      </c>
      <c r="B4" s="371">
        <v>99.705795153849351</v>
      </c>
      <c r="C4" s="371">
        <v>98.906823123037242</v>
      </c>
      <c r="D4" s="371">
        <v>99.717379893361326</v>
      </c>
      <c r="E4" s="371">
        <v>99.963155853509889</v>
      </c>
      <c r="F4" s="371">
        <v>99.939958304378038</v>
      </c>
      <c r="G4" s="372">
        <v>100</v>
      </c>
    </row>
    <row r="5" spans="1:7" ht="18" customHeight="1" x14ac:dyDescent="0.45">
      <c r="A5" s="207" t="s">
        <v>165</v>
      </c>
      <c r="B5" s="373">
        <v>95.519707402224967</v>
      </c>
      <c r="C5" s="373">
        <v>90.627611809753347</v>
      </c>
      <c r="D5" s="373">
        <v>94.839903859435864</v>
      </c>
      <c r="E5" s="373">
        <v>97.334201340794507</v>
      </c>
      <c r="F5" s="373">
        <v>96.676302988186237</v>
      </c>
      <c r="G5" s="374">
        <v>98.109941882648286</v>
      </c>
    </row>
    <row r="6" spans="1:7" ht="18" customHeight="1" x14ac:dyDescent="0.45">
      <c r="A6" s="204" t="s">
        <v>166</v>
      </c>
      <c r="B6" s="371">
        <v>98.648065280336922</v>
      </c>
      <c r="C6" s="371">
        <v>95.831100423998251</v>
      </c>
      <c r="D6" s="371">
        <v>98.797137884355053</v>
      </c>
      <c r="E6" s="371">
        <v>98.957005928306273</v>
      </c>
      <c r="F6" s="371">
        <v>99.939958304378038</v>
      </c>
      <c r="G6" s="372">
        <v>99.710519185361719</v>
      </c>
    </row>
    <row r="7" spans="1:7" ht="18" customHeight="1" x14ac:dyDescent="0.45">
      <c r="A7" s="207" t="s">
        <v>40</v>
      </c>
      <c r="B7" s="373">
        <v>11.512095285434189</v>
      </c>
      <c r="C7" s="373">
        <v>2.2472467370010443</v>
      </c>
      <c r="D7" s="373">
        <v>3.687910441182952</v>
      </c>
      <c r="E7" s="373">
        <v>8.8447906942161048</v>
      </c>
      <c r="F7" s="373">
        <v>11.133959237227867</v>
      </c>
      <c r="G7" s="374">
        <v>31.656863447682781</v>
      </c>
    </row>
    <row r="8" spans="1:7" ht="18" customHeight="1" x14ac:dyDescent="0.45">
      <c r="A8" s="204" t="s">
        <v>167</v>
      </c>
      <c r="B8" s="371">
        <v>51.64806461105411</v>
      </c>
      <c r="C8" s="371">
        <v>29.239556612377491</v>
      </c>
      <c r="D8" s="371">
        <v>40.020219048878317</v>
      </c>
      <c r="E8" s="371">
        <v>49.494807630346237</v>
      </c>
      <c r="F8" s="371">
        <v>58.91940614473706</v>
      </c>
      <c r="G8" s="372">
        <v>80.583562565117447</v>
      </c>
    </row>
    <row r="9" spans="1:7" ht="18" customHeight="1" x14ac:dyDescent="0.45">
      <c r="A9" s="207" t="s">
        <v>41</v>
      </c>
      <c r="B9" s="373">
        <v>97.145051948724671</v>
      </c>
      <c r="C9" s="373">
        <v>94.122331118966855</v>
      </c>
      <c r="D9" s="373">
        <v>96.656970338049277</v>
      </c>
      <c r="E9" s="373">
        <v>97.92084906465746</v>
      </c>
      <c r="F9" s="373">
        <v>98.633339030051104</v>
      </c>
      <c r="G9" s="374">
        <v>98.392529340749604</v>
      </c>
    </row>
    <row r="10" spans="1:7" ht="18" customHeight="1" x14ac:dyDescent="0.45">
      <c r="A10" s="204" t="s">
        <v>91</v>
      </c>
      <c r="B10" s="371">
        <v>44.682020021226954</v>
      </c>
      <c r="C10" s="371">
        <v>17.500750827287682</v>
      </c>
      <c r="D10" s="371">
        <v>32.548536735863195</v>
      </c>
      <c r="E10" s="371">
        <v>41.979847382059823</v>
      </c>
      <c r="F10" s="371">
        <v>55.584345419563263</v>
      </c>
      <c r="G10" s="372">
        <v>75.81655209671284</v>
      </c>
    </row>
    <row r="11" spans="1:7" ht="18" customHeight="1" x14ac:dyDescent="0.45">
      <c r="A11" s="207" t="s">
        <v>46</v>
      </c>
      <c r="B11" s="373">
        <v>18.153563670389282</v>
      </c>
      <c r="C11" s="373">
        <v>4.7096847076457635</v>
      </c>
      <c r="D11" s="373">
        <v>12.975450658909605</v>
      </c>
      <c r="E11" s="373">
        <v>14.371476803009397</v>
      </c>
      <c r="F11" s="373">
        <v>22.054015910381441</v>
      </c>
      <c r="G11" s="374">
        <v>36.668632823051439</v>
      </c>
    </row>
    <row r="12" spans="1:7" ht="18" customHeight="1" x14ac:dyDescent="0.45">
      <c r="A12" s="204" t="s">
        <v>168</v>
      </c>
      <c r="B12" s="371">
        <v>75.049513025480067</v>
      </c>
      <c r="C12" s="371">
        <v>51.967994092573555</v>
      </c>
      <c r="D12" s="371">
        <v>69.687679051522764</v>
      </c>
      <c r="E12" s="371">
        <v>76.864144697889742</v>
      </c>
      <c r="F12" s="371">
        <v>83.402153359317722</v>
      </c>
      <c r="G12" s="372">
        <v>93.335832373224264</v>
      </c>
    </row>
    <row r="13" spans="1:7" ht="18" customHeight="1" x14ac:dyDescent="0.45">
      <c r="A13" s="207" t="s">
        <v>86</v>
      </c>
      <c r="B13" s="373">
        <v>75.024825395635801</v>
      </c>
      <c r="C13" s="373">
        <v>64.453494171100459</v>
      </c>
      <c r="D13" s="373">
        <v>73.114449733350966</v>
      </c>
      <c r="E13" s="373">
        <v>76.449416047740613</v>
      </c>
      <c r="F13" s="373">
        <v>78.502792310533593</v>
      </c>
      <c r="G13" s="374">
        <v>82.607784876766104</v>
      </c>
    </row>
    <row r="14" spans="1:7" ht="18" customHeight="1" x14ac:dyDescent="0.45">
      <c r="A14" s="204" t="s">
        <v>87</v>
      </c>
      <c r="B14" s="371">
        <v>72.218756647199442</v>
      </c>
      <c r="C14" s="371">
        <v>56.007031600873994</v>
      </c>
      <c r="D14" s="371">
        <v>66.927806426021419</v>
      </c>
      <c r="E14" s="371">
        <v>73.082293069405097</v>
      </c>
      <c r="F14" s="371">
        <v>78.507202672679469</v>
      </c>
      <c r="G14" s="372">
        <v>86.577950750538861</v>
      </c>
    </row>
    <row r="15" spans="1:7" ht="18" customHeight="1" x14ac:dyDescent="0.45">
      <c r="A15" s="207" t="s">
        <v>169</v>
      </c>
      <c r="B15" s="373">
        <v>61.530390582550922</v>
      </c>
      <c r="C15" s="373">
        <v>43.350701093590274</v>
      </c>
      <c r="D15" s="373">
        <v>54.46361673057428</v>
      </c>
      <c r="E15" s="373">
        <v>65.55659283615465</v>
      </c>
      <c r="F15" s="373">
        <v>68.348760412589385</v>
      </c>
      <c r="G15" s="374">
        <v>75.93975843839408</v>
      </c>
    </row>
    <row r="16" spans="1:7" ht="18" customHeight="1" x14ac:dyDescent="0.45">
      <c r="A16" s="205" t="s">
        <v>47</v>
      </c>
      <c r="B16" s="371">
        <v>5.4957529561783547</v>
      </c>
      <c r="C16" s="371">
        <v>0.64529816798141804</v>
      </c>
      <c r="D16" s="371">
        <v>0.93079245449336678</v>
      </c>
      <c r="E16" s="371">
        <v>1.2615351569277033</v>
      </c>
      <c r="F16" s="371">
        <v>4.0586357647292317</v>
      </c>
      <c r="G16" s="372">
        <v>20.590618677750644</v>
      </c>
    </row>
    <row r="17" spans="1:7" ht="18" customHeight="1" x14ac:dyDescent="0.45">
      <c r="A17" s="207" t="s">
        <v>89</v>
      </c>
      <c r="B17" s="373">
        <v>5.6202932317319805</v>
      </c>
      <c r="C17" s="373">
        <v>1.1506255975620845</v>
      </c>
      <c r="D17" s="373">
        <v>1.7905152276433516</v>
      </c>
      <c r="E17" s="373">
        <v>3.092840285408216</v>
      </c>
      <c r="F17" s="373">
        <v>6.3070935162163497</v>
      </c>
      <c r="G17" s="374">
        <v>15.766552923601044</v>
      </c>
    </row>
    <row r="18" spans="1:7" ht="18" customHeight="1" x14ac:dyDescent="0.45">
      <c r="A18" s="206" t="s">
        <v>90</v>
      </c>
      <c r="B18" s="375">
        <v>5.0600824170071323</v>
      </c>
      <c r="C18" s="375">
        <v>3.416608575136458E-2</v>
      </c>
      <c r="D18" s="375">
        <v>0.38427211424038077</v>
      </c>
      <c r="E18" s="375">
        <v>1.0065293600896652</v>
      </c>
      <c r="F18" s="375">
        <v>4.6330854342277181</v>
      </c>
      <c r="G18" s="376">
        <v>19.25050853624251</v>
      </c>
    </row>
    <row r="19" spans="1:7" ht="18" customHeight="1" x14ac:dyDescent="0.25">
      <c r="A19" s="203" t="s">
        <v>180</v>
      </c>
      <c r="B19" s="203"/>
      <c r="C19" s="203"/>
      <c r="D19" s="203"/>
      <c r="E19" s="203"/>
      <c r="F19" s="203"/>
      <c r="G19" s="203"/>
    </row>
    <row r="20" spans="1:7" ht="18" customHeight="1" x14ac:dyDescent="0.25">
      <c r="A20" s="203" t="s">
        <v>85</v>
      </c>
      <c r="B20" s="203"/>
      <c r="C20" s="203"/>
      <c r="D20" s="203"/>
      <c r="E20" s="203"/>
      <c r="F20" s="203"/>
      <c r="G20" s="203"/>
    </row>
    <row r="21" spans="1:7" ht="18" customHeight="1" x14ac:dyDescent="0.25">
      <c r="A21" s="203" t="s">
        <v>42</v>
      </c>
      <c r="B21" s="203"/>
      <c r="C21" s="203"/>
      <c r="D21" s="203"/>
      <c r="E21" s="203"/>
      <c r="F21" s="203"/>
      <c r="G21" s="203"/>
    </row>
    <row r="22" spans="1:7" ht="18" customHeight="1" x14ac:dyDescent="0.25">
      <c r="A22" s="203" t="s">
        <v>43</v>
      </c>
      <c r="B22" s="203"/>
      <c r="C22" s="203"/>
      <c r="D22" s="203"/>
      <c r="E22" s="203"/>
      <c r="F22" s="203"/>
      <c r="G22" s="203"/>
    </row>
    <row r="23" spans="1:7" ht="18" customHeight="1" x14ac:dyDescent="0.25">
      <c r="A23" s="389" t="s">
        <v>44</v>
      </c>
      <c r="B23" s="389"/>
      <c r="C23" s="389"/>
      <c r="D23" s="389"/>
      <c r="E23" s="389"/>
      <c r="F23" s="389"/>
      <c r="G23" s="389"/>
    </row>
    <row r="24" spans="1:7" ht="18" customHeight="1" x14ac:dyDescent="0.25">
      <c r="A24" s="203" t="s">
        <v>181</v>
      </c>
      <c r="B24" s="203"/>
      <c r="C24" s="203"/>
      <c r="D24" s="203"/>
      <c r="E24" s="203"/>
      <c r="F24" s="203"/>
      <c r="G24" s="203"/>
    </row>
    <row r="25" spans="1:7" ht="18" customHeight="1" x14ac:dyDescent="0.25">
      <c r="A25" s="203" t="s">
        <v>88</v>
      </c>
      <c r="B25" s="203"/>
      <c r="C25" s="203"/>
      <c r="D25" s="203"/>
      <c r="E25" s="203"/>
      <c r="F25" s="203"/>
      <c r="G25" s="203"/>
    </row>
    <row r="26" spans="1:7" ht="18" customHeight="1" x14ac:dyDescent="0.25">
      <c r="A26" s="203" t="s">
        <v>66</v>
      </c>
      <c r="B26" s="203"/>
      <c r="C26" s="203"/>
      <c r="D26" s="203"/>
      <c r="E26" s="203"/>
      <c r="F26" s="203"/>
      <c r="G26" s="203"/>
    </row>
  </sheetData>
  <customSheetViews>
    <customSheetView guid="{6AED1BA2-4D60-41EC-87B0-7AAC6C7C99A0}" showGridLines="0">
      <pageMargins left="0.7" right="0.7" top="0.75" bottom="0.75" header="0.3" footer="0.3"/>
      <pageSetup orientation="portrait" horizontalDpi="4294967294" verticalDpi="4294967294" r:id="rId1"/>
    </customSheetView>
    <customSheetView guid="{4D5BE12F-77D7-4983-9433-52829D961D34}" showGridLines="0">
      <selection activeCell="A24" sqref="A24:I24"/>
      <pageMargins left="0.7" right="0.7" top="0.75" bottom="0.75" header="0.3" footer="0.3"/>
      <pageSetup orientation="portrait" horizontalDpi="4294967294" verticalDpi="4294967294" r:id="rId2"/>
    </customSheetView>
    <customSheetView guid="{E3D64CFE-A39B-4A4F-85D6-EF10F19BC4BD}" showGridLines="0">
      <selection activeCell="A24" sqref="A24:I24"/>
      <pageMargins left="0.7" right="0.7" top="0.75" bottom="0.75" header="0.3" footer="0.3"/>
      <pageSetup orientation="portrait" horizontalDpi="4294967294" verticalDpi="4294967294" r:id="rId3"/>
    </customSheetView>
    <customSheetView guid="{97ADA35D-AEBE-487A-B9C0-619DFD38AF8C}" showGridLines="0">
      <selection activeCell="A4" sqref="A4"/>
      <pageMargins left="0.7" right="0.7" top="0.75" bottom="0.75" header="0.3" footer="0.3"/>
      <pageSetup orientation="portrait" horizontalDpi="4294967294" verticalDpi="4294967294" r:id="rId4"/>
    </customSheetView>
  </customSheetViews>
  <mergeCells count="2">
    <mergeCell ref="A23:G23"/>
    <mergeCell ref="C2:G2"/>
  </mergeCells>
  <phoneticPr fontId="16" type="noConversion"/>
  <pageMargins left="0.7" right="0.7" top="0.75" bottom="0.75" header="0.3" footer="0.3"/>
  <pageSetup orientation="portrait" horizontalDpi="4294967294" verticalDpi="4294967294" r:id="rId5"/>
  <tableParts count="1">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E663-8DD8-4848-9B13-D8170C3295E6}">
  <sheetPr>
    <pageSetUpPr fitToPage="1"/>
  </sheetPr>
  <dimension ref="A1:E21"/>
  <sheetViews>
    <sheetView showGridLines="0" zoomScaleNormal="100" workbookViewId="0">
      <selection activeCell="F11" sqref="F11"/>
    </sheetView>
  </sheetViews>
  <sheetFormatPr baseColWidth="10" defaultColWidth="11.33203125" defaultRowHeight="16.8" customHeight="1" x14ac:dyDescent="0.25"/>
  <cols>
    <col min="1" max="1" width="60.33203125" style="6" customWidth="1"/>
    <col min="2" max="2" width="17.44140625" style="6" customWidth="1"/>
    <col min="3" max="3" width="20" style="6" customWidth="1"/>
    <col min="4" max="16384" width="11.33203125" style="6"/>
  </cols>
  <sheetData>
    <row r="1" spans="1:5" s="144" customFormat="1" ht="18" customHeight="1" x14ac:dyDescent="0.45">
      <c r="A1" s="213" t="s">
        <v>244</v>
      </c>
      <c r="B1" s="214"/>
      <c r="C1" s="218"/>
    </row>
    <row r="2" spans="1:5" s="144" customFormat="1" ht="18" customHeight="1" x14ac:dyDescent="0.45">
      <c r="A2" s="214"/>
      <c r="B2" s="214"/>
      <c r="C2" s="218"/>
    </row>
    <row r="3" spans="1:5" s="144" customFormat="1" ht="52.2" customHeight="1" x14ac:dyDescent="0.45">
      <c r="A3" s="215" t="s">
        <v>0</v>
      </c>
      <c r="B3" s="158" t="s">
        <v>192</v>
      </c>
      <c r="C3" s="216" t="s">
        <v>16</v>
      </c>
    </row>
    <row r="4" spans="1:5" s="17" customFormat="1" ht="18" customHeight="1" x14ac:dyDescent="0.45">
      <c r="A4" s="217" t="s">
        <v>193</v>
      </c>
      <c r="B4" s="377">
        <v>238364.13595195182</v>
      </c>
      <c r="C4" s="378">
        <v>100</v>
      </c>
      <c r="E4" s="219"/>
    </row>
    <row r="5" spans="1:5" s="13" customFormat="1" ht="18" customHeight="1" x14ac:dyDescent="0.45">
      <c r="A5" s="212" t="s">
        <v>10</v>
      </c>
      <c r="B5" s="379">
        <v>59442.810394291788</v>
      </c>
      <c r="C5" s="380">
        <v>24.9378163190934</v>
      </c>
      <c r="E5" s="30"/>
    </row>
    <row r="6" spans="1:5" s="13" customFormat="1" ht="18" customHeight="1" x14ac:dyDescent="0.45">
      <c r="A6" s="220" t="s">
        <v>11</v>
      </c>
      <c r="B6" s="381">
        <v>1647.7149109038212</v>
      </c>
      <c r="C6" s="382">
        <v>0.69125957406443006</v>
      </c>
      <c r="E6" s="30"/>
    </row>
    <row r="7" spans="1:5" s="13" customFormat="1" ht="18" customHeight="1" x14ac:dyDescent="0.45">
      <c r="A7" s="212" t="s">
        <v>2</v>
      </c>
      <c r="B7" s="379">
        <v>8385.6271453040354</v>
      </c>
      <c r="C7" s="380">
        <v>3.5179902848280689</v>
      </c>
      <c r="E7" s="30"/>
    </row>
    <row r="8" spans="1:5" s="13" customFormat="1" ht="18" customHeight="1" x14ac:dyDescent="0.45">
      <c r="A8" s="220" t="s">
        <v>194</v>
      </c>
      <c r="B8" s="381">
        <v>31152.965699298114</v>
      </c>
      <c r="C8" s="382">
        <v>13.069485296050479</v>
      </c>
      <c r="E8" s="30"/>
    </row>
    <row r="9" spans="1:5" s="13" customFormat="1" ht="18" customHeight="1" x14ac:dyDescent="0.45">
      <c r="A9" s="212" t="s">
        <v>4</v>
      </c>
      <c r="B9" s="379">
        <v>14241.734215552915</v>
      </c>
      <c r="C9" s="380">
        <v>5.9747806265719809</v>
      </c>
      <c r="E9" s="30"/>
    </row>
    <row r="10" spans="1:5" s="13" customFormat="1" ht="18" customHeight="1" x14ac:dyDescent="0.45">
      <c r="A10" s="220" t="s">
        <v>5</v>
      </c>
      <c r="B10" s="381">
        <v>14309.840732477132</v>
      </c>
      <c r="C10" s="382">
        <v>6.0033530947632299</v>
      </c>
      <c r="E10" s="30"/>
    </row>
    <row r="11" spans="1:5" s="13" customFormat="1" ht="18" customHeight="1" x14ac:dyDescent="0.45">
      <c r="A11" s="212" t="s">
        <v>6</v>
      </c>
      <c r="B11" s="379">
        <v>36835.851140593593</v>
      </c>
      <c r="C11" s="380">
        <v>15.453604626166904</v>
      </c>
      <c r="E11" s="30"/>
    </row>
    <row r="12" spans="1:5" s="13" customFormat="1" ht="18" customHeight="1" x14ac:dyDescent="0.45">
      <c r="A12" s="220" t="s">
        <v>72</v>
      </c>
      <c r="B12" s="381">
        <v>16377.75418458407</v>
      </c>
      <c r="C12" s="382">
        <v>6.8708969657605756</v>
      </c>
      <c r="E12" s="30"/>
    </row>
    <row r="13" spans="1:5" s="13" customFormat="1" ht="18" customHeight="1" x14ac:dyDescent="0.45">
      <c r="A13" s="212" t="s">
        <v>7</v>
      </c>
      <c r="B13" s="379">
        <v>11426.470438270751</v>
      </c>
      <c r="C13" s="380">
        <v>4.79370371412503</v>
      </c>
      <c r="E13" s="30"/>
    </row>
    <row r="14" spans="1:5" s="13" customFormat="1" ht="18" customHeight="1" x14ac:dyDescent="0.45">
      <c r="A14" s="220" t="s">
        <v>171</v>
      </c>
      <c r="B14" s="381">
        <v>9091.5042465945317</v>
      </c>
      <c r="C14" s="382">
        <v>3.8141242222895264</v>
      </c>
      <c r="E14" s="30"/>
    </row>
    <row r="15" spans="1:5" s="13" customFormat="1" ht="18" customHeight="1" x14ac:dyDescent="0.45">
      <c r="A15" s="212" t="s">
        <v>195</v>
      </c>
      <c r="B15" s="379">
        <v>17671</v>
      </c>
      <c r="C15" s="380">
        <v>7.4</v>
      </c>
      <c r="E15" s="30"/>
    </row>
    <row r="16" spans="1:5" s="13" customFormat="1" ht="18" customHeight="1" x14ac:dyDescent="0.45">
      <c r="A16" s="220" t="s">
        <v>196</v>
      </c>
      <c r="B16" s="381">
        <v>906</v>
      </c>
      <c r="C16" s="382">
        <v>0.4</v>
      </c>
      <c r="E16" s="30"/>
    </row>
    <row r="17" spans="1:5" s="13" customFormat="1" ht="18" customHeight="1" x14ac:dyDescent="0.45">
      <c r="A17" s="212" t="s">
        <v>73</v>
      </c>
      <c r="B17" s="379">
        <v>1822.0003778362011</v>
      </c>
      <c r="C17" s="380">
        <v>0.7643768935958849</v>
      </c>
      <c r="E17" s="30"/>
    </row>
    <row r="18" spans="1:5" s="13" customFormat="1" ht="18" customHeight="1" x14ac:dyDescent="0.45">
      <c r="A18" s="221" t="s">
        <v>92</v>
      </c>
      <c r="B18" s="383">
        <v>15053.291955407078</v>
      </c>
      <c r="C18" s="384">
        <v>6.3152503606672781</v>
      </c>
      <c r="E18" s="30"/>
    </row>
    <row r="19" spans="1:5" s="12" customFormat="1" ht="18" customHeight="1" x14ac:dyDescent="0.45">
      <c r="A19" s="29" t="s">
        <v>197</v>
      </c>
      <c r="B19" s="29"/>
    </row>
    <row r="20" spans="1:5" s="12" customFormat="1" ht="18" customHeight="1" x14ac:dyDescent="0.45">
      <c r="A20" s="29" t="s">
        <v>190</v>
      </c>
      <c r="B20" s="29"/>
    </row>
    <row r="21" spans="1:5" s="12" customFormat="1" ht="18" customHeight="1" x14ac:dyDescent="0.45">
      <c r="A21" s="390" t="s">
        <v>191</v>
      </c>
      <c r="B21" s="390"/>
    </row>
  </sheetData>
  <mergeCells count="1">
    <mergeCell ref="A21:B21"/>
  </mergeCells>
  <pageMargins left="0.70866141732283472" right="0.70866141732283472" top="0.74803149606299213" bottom="0.74803149606299213" header="0.31496062992125984" footer="0.31496062992125984"/>
  <pageSetup scale="54"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1"/>
  <sheetViews>
    <sheetView showGridLines="0" zoomScaleNormal="100" workbookViewId="0">
      <selection activeCell="E12" sqref="E12"/>
    </sheetView>
  </sheetViews>
  <sheetFormatPr baseColWidth="10" defaultColWidth="11.33203125" defaultRowHeight="13.8" x14ac:dyDescent="0.25"/>
  <cols>
    <col min="1" max="1" width="50.77734375" style="6" customWidth="1"/>
    <col min="2" max="2" width="23.77734375" style="6" customWidth="1"/>
    <col min="3" max="3" width="17.109375" style="6" customWidth="1"/>
    <col min="4" max="5" width="15.33203125" style="6" customWidth="1"/>
    <col min="6" max="16384" width="11.33203125" style="6"/>
  </cols>
  <sheetData>
    <row r="1" spans="1:8" ht="18" customHeight="1" x14ac:dyDescent="0.25">
      <c r="A1" s="76" t="s">
        <v>216</v>
      </c>
      <c r="B1" s="76"/>
      <c r="C1" s="76"/>
      <c r="D1" s="76"/>
      <c r="E1" s="8"/>
      <c r="F1" s="8"/>
      <c r="G1" s="8"/>
      <c r="H1" s="8"/>
    </row>
    <row r="2" spans="1:8" ht="18" customHeight="1" x14ac:dyDescent="0.25">
      <c r="A2" s="77"/>
      <c r="B2" s="78"/>
      <c r="C2" s="78"/>
      <c r="D2" s="79"/>
    </row>
    <row r="3" spans="1:8" ht="69" customHeight="1" x14ac:dyDescent="0.25">
      <c r="A3" s="80" t="s">
        <v>13</v>
      </c>
      <c r="B3" s="81" t="s">
        <v>113</v>
      </c>
      <c r="C3" s="81" t="s">
        <v>188</v>
      </c>
      <c r="D3" s="81" t="s">
        <v>114</v>
      </c>
    </row>
    <row r="4" spans="1:8" ht="18" customHeight="1" x14ac:dyDescent="0.45">
      <c r="A4" s="75" t="s">
        <v>111</v>
      </c>
      <c r="B4" s="228">
        <v>1171152</v>
      </c>
      <c r="C4" s="229">
        <v>100</v>
      </c>
      <c r="D4" s="230">
        <v>518333</v>
      </c>
    </row>
    <row r="5" spans="1:8" ht="18" customHeight="1" x14ac:dyDescent="0.45">
      <c r="A5" s="82" t="s">
        <v>112</v>
      </c>
      <c r="B5" s="231">
        <v>830661</v>
      </c>
      <c r="C5" s="237">
        <v>70.900000000000006</v>
      </c>
      <c r="D5" s="232">
        <v>362536</v>
      </c>
    </row>
    <row r="6" spans="1:8" ht="18" customHeight="1" x14ac:dyDescent="0.45">
      <c r="A6" s="44" t="s">
        <v>189</v>
      </c>
      <c r="B6" s="233">
        <v>687005</v>
      </c>
      <c r="C6" s="234">
        <v>58.7</v>
      </c>
      <c r="D6" s="235">
        <v>297509</v>
      </c>
    </row>
    <row r="7" spans="1:8" ht="18" customHeight="1" x14ac:dyDescent="0.45">
      <c r="A7" s="44" t="s">
        <v>8</v>
      </c>
      <c r="B7" s="233">
        <v>143657</v>
      </c>
      <c r="C7" s="234">
        <v>12.2</v>
      </c>
      <c r="D7" s="235">
        <v>65027</v>
      </c>
    </row>
    <row r="8" spans="1:8" ht="18" customHeight="1" x14ac:dyDescent="0.45">
      <c r="A8" s="45" t="s">
        <v>9</v>
      </c>
      <c r="B8" s="236">
        <v>129808</v>
      </c>
      <c r="C8" s="237">
        <v>11.1</v>
      </c>
      <c r="D8" s="238">
        <v>57674</v>
      </c>
    </row>
    <row r="9" spans="1:8" ht="18" customHeight="1" x14ac:dyDescent="0.45">
      <c r="A9" s="83" t="s">
        <v>12</v>
      </c>
      <c r="B9" s="239">
        <v>210683</v>
      </c>
      <c r="C9" s="240">
        <v>18</v>
      </c>
      <c r="D9" s="241">
        <v>98124</v>
      </c>
    </row>
    <row r="10" spans="1:8" ht="18" customHeight="1" x14ac:dyDescent="0.45">
      <c r="A10" s="13" t="s">
        <v>65</v>
      </c>
      <c r="B10" s="84"/>
      <c r="C10" s="85"/>
      <c r="D10" s="86"/>
    </row>
    <row r="11" spans="1:8" x14ac:dyDescent="0.25">
      <c r="B11" s="1"/>
      <c r="C11" s="2"/>
      <c r="D11" s="10"/>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33"/>
  <sheetViews>
    <sheetView showGridLines="0" zoomScaleNormal="100" workbookViewId="0">
      <selection activeCell="H26" sqref="H26"/>
    </sheetView>
  </sheetViews>
  <sheetFormatPr baseColWidth="10" defaultColWidth="11.33203125" defaultRowHeight="14.55" customHeight="1" x14ac:dyDescent="0.25"/>
  <cols>
    <col min="1" max="1" width="51.109375" style="6" customWidth="1"/>
    <col min="2" max="2" width="11.5546875" style="6" customWidth="1"/>
    <col min="3" max="7" width="15.109375" style="6" customWidth="1"/>
    <col min="8" max="16384" width="11.33203125" style="6"/>
  </cols>
  <sheetData>
    <row r="1" spans="1:15" ht="18" customHeight="1" x14ac:dyDescent="0.25">
      <c r="A1" s="87" t="s">
        <v>217</v>
      </c>
      <c r="B1" s="88"/>
      <c r="C1" s="88"/>
      <c r="D1" s="88"/>
      <c r="E1" s="88"/>
      <c r="F1" s="88"/>
      <c r="G1" s="88"/>
    </row>
    <row r="2" spans="1:15" ht="18" customHeight="1" x14ac:dyDescent="0.25">
      <c r="A2" s="89"/>
      <c r="B2" s="90"/>
      <c r="C2" s="90"/>
      <c r="D2" s="90"/>
      <c r="E2" s="90"/>
      <c r="F2" s="90"/>
      <c r="G2" s="90"/>
    </row>
    <row r="3" spans="1:15" ht="45" customHeight="1" x14ac:dyDescent="0.25">
      <c r="A3" s="80" t="s">
        <v>0</v>
      </c>
      <c r="B3" s="81" t="s">
        <v>14</v>
      </c>
      <c r="C3" s="81" t="s">
        <v>115</v>
      </c>
      <c r="D3" s="91" t="s">
        <v>116</v>
      </c>
      <c r="E3" s="81" t="s">
        <v>117</v>
      </c>
      <c r="F3" s="81" t="s">
        <v>118</v>
      </c>
      <c r="G3" s="91" t="s">
        <v>119</v>
      </c>
    </row>
    <row r="4" spans="1:15" s="13" customFormat="1" ht="18" customHeight="1" x14ac:dyDescent="0.45">
      <c r="A4" s="92" t="s">
        <v>15</v>
      </c>
      <c r="B4" s="242">
        <v>687005</v>
      </c>
      <c r="C4" s="242">
        <v>304930</v>
      </c>
      <c r="D4" s="242">
        <v>446665</v>
      </c>
      <c r="E4" s="242">
        <v>563806</v>
      </c>
      <c r="F4" s="242">
        <v>760176</v>
      </c>
      <c r="G4" s="243">
        <v>1359838</v>
      </c>
      <c r="I4" s="37"/>
      <c r="J4" s="37"/>
      <c r="K4" s="37"/>
      <c r="L4" s="37"/>
      <c r="M4" s="37"/>
      <c r="N4" s="37"/>
    </row>
    <row r="5" spans="1:15" s="13" customFormat="1" ht="18" customHeight="1" x14ac:dyDescent="0.45">
      <c r="A5" s="45" t="s">
        <v>10</v>
      </c>
      <c r="B5" s="244">
        <v>132548</v>
      </c>
      <c r="C5" s="244">
        <v>98146</v>
      </c>
      <c r="D5" s="244">
        <v>121215</v>
      </c>
      <c r="E5" s="244">
        <v>126394</v>
      </c>
      <c r="F5" s="244">
        <v>134139</v>
      </c>
      <c r="G5" s="245">
        <v>182868</v>
      </c>
      <c r="I5" s="37"/>
      <c r="J5" s="37"/>
      <c r="K5" s="37"/>
      <c r="L5" s="37"/>
      <c r="M5" s="37"/>
      <c r="N5" s="37"/>
      <c r="O5" s="37">
        <f t="shared" ref="O5:O20" si="0">ROUND(H5,0)</f>
        <v>0</v>
      </c>
    </row>
    <row r="6" spans="1:15" s="13" customFormat="1" ht="18" customHeight="1" x14ac:dyDescent="0.45">
      <c r="A6" s="46" t="s">
        <v>11</v>
      </c>
      <c r="B6" s="246">
        <v>5982</v>
      </c>
      <c r="C6" s="246">
        <v>1552</v>
      </c>
      <c r="D6" s="246">
        <v>2218</v>
      </c>
      <c r="E6" s="246">
        <v>2438</v>
      </c>
      <c r="F6" s="246">
        <v>6403</v>
      </c>
      <c r="G6" s="247">
        <v>17307</v>
      </c>
      <c r="I6" s="37"/>
      <c r="J6" s="37"/>
      <c r="K6" s="37"/>
      <c r="L6" s="37"/>
      <c r="M6" s="37"/>
      <c r="N6" s="37"/>
      <c r="O6" s="37">
        <f t="shared" si="0"/>
        <v>0</v>
      </c>
    </row>
    <row r="7" spans="1:15" s="13" customFormat="1" ht="18" customHeight="1" x14ac:dyDescent="0.45">
      <c r="A7" s="45" t="s">
        <v>2</v>
      </c>
      <c r="B7" s="244">
        <v>31051</v>
      </c>
      <c r="C7" s="244">
        <v>16459</v>
      </c>
      <c r="D7" s="244">
        <v>24742</v>
      </c>
      <c r="E7" s="244">
        <v>25624</v>
      </c>
      <c r="F7" s="244">
        <v>37786</v>
      </c>
      <c r="G7" s="245">
        <v>50657</v>
      </c>
      <c r="I7" s="37"/>
      <c r="J7" s="37"/>
      <c r="K7" s="37"/>
      <c r="L7" s="37"/>
      <c r="M7" s="37"/>
      <c r="N7" s="37"/>
      <c r="O7" s="37">
        <f t="shared" si="0"/>
        <v>0</v>
      </c>
    </row>
    <row r="8" spans="1:15" s="13" customFormat="1" ht="18" customHeight="1" x14ac:dyDescent="0.45">
      <c r="A8" s="46" t="s">
        <v>3</v>
      </c>
      <c r="B8" s="246">
        <v>87315</v>
      </c>
      <c r="C8" s="246">
        <v>51648</v>
      </c>
      <c r="D8" s="246">
        <v>72283</v>
      </c>
      <c r="E8" s="246">
        <v>82634</v>
      </c>
      <c r="F8" s="246">
        <v>92888</v>
      </c>
      <c r="G8" s="247">
        <v>137150</v>
      </c>
      <c r="I8" s="37"/>
      <c r="J8" s="37"/>
      <c r="K8" s="37"/>
      <c r="L8" s="37"/>
      <c r="M8" s="37"/>
      <c r="N8" s="37"/>
      <c r="O8" s="37">
        <f t="shared" si="0"/>
        <v>0</v>
      </c>
    </row>
    <row r="9" spans="1:15" s="13" customFormat="1" ht="18" customHeight="1" x14ac:dyDescent="0.45">
      <c r="A9" s="45" t="s">
        <v>4</v>
      </c>
      <c r="B9" s="244">
        <v>38593</v>
      </c>
      <c r="C9" s="244">
        <v>16431</v>
      </c>
      <c r="D9" s="244">
        <v>20450</v>
      </c>
      <c r="E9" s="244">
        <v>26561</v>
      </c>
      <c r="F9" s="244">
        <v>38482</v>
      </c>
      <c r="G9" s="245">
        <v>91072</v>
      </c>
      <c r="I9" s="37"/>
      <c r="J9" s="37"/>
      <c r="K9" s="37"/>
      <c r="L9" s="37"/>
      <c r="M9" s="37"/>
      <c r="N9" s="37"/>
      <c r="O9" s="37">
        <f t="shared" si="0"/>
        <v>0</v>
      </c>
    </row>
    <row r="10" spans="1:15" s="13" customFormat="1" ht="18" customHeight="1" x14ac:dyDescent="0.45">
      <c r="A10" s="46" t="s">
        <v>5</v>
      </c>
      <c r="B10" s="246">
        <v>44738</v>
      </c>
      <c r="C10" s="246">
        <v>11894</v>
      </c>
      <c r="D10" s="246">
        <v>20448</v>
      </c>
      <c r="E10" s="246">
        <v>29120</v>
      </c>
      <c r="F10" s="246">
        <v>54205</v>
      </c>
      <c r="G10" s="247">
        <v>108061</v>
      </c>
      <c r="I10" s="37"/>
      <c r="J10" s="37"/>
      <c r="K10" s="37"/>
      <c r="L10" s="37"/>
      <c r="M10" s="37"/>
      <c r="N10" s="37"/>
      <c r="O10" s="37">
        <f t="shared" si="0"/>
        <v>0</v>
      </c>
    </row>
    <row r="11" spans="1:15" s="13" customFormat="1" ht="18" customHeight="1" x14ac:dyDescent="0.45">
      <c r="A11" s="45" t="s">
        <v>6</v>
      </c>
      <c r="B11" s="244">
        <v>120898</v>
      </c>
      <c r="C11" s="244">
        <v>29545</v>
      </c>
      <c r="D11" s="244">
        <v>54039</v>
      </c>
      <c r="E11" s="244">
        <v>84755</v>
      </c>
      <c r="F11" s="244">
        <v>130167</v>
      </c>
      <c r="G11" s="245">
        <v>306091</v>
      </c>
      <c r="I11" s="37"/>
      <c r="J11" s="37"/>
      <c r="K11" s="37"/>
      <c r="L11" s="37"/>
      <c r="M11" s="37"/>
      <c r="N11" s="37"/>
      <c r="O11" s="37">
        <f t="shared" si="0"/>
        <v>0</v>
      </c>
    </row>
    <row r="12" spans="1:15" s="13" customFormat="1" ht="18" customHeight="1" x14ac:dyDescent="0.45">
      <c r="A12" s="46" t="s">
        <v>72</v>
      </c>
      <c r="B12" s="246">
        <v>52168</v>
      </c>
      <c r="C12" s="246">
        <v>23665</v>
      </c>
      <c r="D12" s="246">
        <v>37929</v>
      </c>
      <c r="E12" s="246">
        <v>51060</v>
      </c>
      <c r="F12" s="246">
        <v>63595</v>
      </c>
      <c r="G12" s="247">
        <v>84613</v>
      </c>
      <c r="I12" s="37"/>
      <c r="J12" s="37"/>
      <c r="K12" s="37"/>
      <c r="L12" s="37"/>
      <c r="M12" s="37"/>
      <c r="N12" s="37"/>
      <c r="O12" s="37">
        <f t="shared" si="0"/>
        <v>0</v>
      </c>
    </row>
    <row r="13" spans="1:15" s="13" customFormat="1" ht="18" customHeight="1" x14ac:dyDescent="0.45">
      <c r="A13" s="45" t="s">
        <v>76</v>
      </c>
      <c r="B13" s="244">
        <v>32109</v>
      </c>
      <c r="C13" s="244">
        <v>9917</v>
      </c>
      <c r="D13" s="244">
        <v>16563</v>
      </c>
      <c r="E13" s="244">
        <v>20018</v>
      </c>
      <c r="F13" s="244">
        <v>35842</v>
      </c>
      <c r="G13" s="245">
        <v>78235</v>
      </c>
      <c r="I13" s="37"/>
      <c r="J13" s="37"/>
      <c r="K13" s="37"/>
      <c r="L13" s="37"/>
      <c r="M13" s="37"/>
      <c r="N13" s="37"/>
      <c r="O13" s="37">
        <f t="shared" si="0"/>
        <v>0</v>
      </c>
    </row>
    <row r="14" spans="1:15" s="13" customFormat="1" ht="18" customHeight="1" x14ac:dyDescent="0.45">
      <c r="A14" s="46" t="s">
        <v>171</v>
      </c>
      <c r="B14" s="246">
        <v>27084</v>
      </c>
      <c r="C14" s="246">
        <v>3917</v>
      </c>
      <c r="D14" s="246">
        <v>11598</v>
      </c>
      <c r="E14" s="246">
        <v>17786</v>
      </c>
      <c r="F14" s="246">
        <v>36759</v>
      </c>
      <c r="G14" s="247">
        <v>65385</v>
      </c>
      <c r="I14" s="37"/>
      <c r="J14" s="37"/>
      <c r="K14" s="37"/>
      <c r="L14" s="37"/>
      <c r="M14" s="37"/>
      <c r="N14" s="37"/>
      <c r="O14" s="37">
        <f t="shared" si="0"/>
        <v>0</v>
      </c>
    </row>
    <row r="15" spans="1:15" s="13" customFormat="1" ht="18" customHeight="1" x14ac:dyDescent="0.45">
      <c r="A15" s="45" t="s">
        <v>170</v>
      </c>
      <c r="B15" s="244">
        <v>52680</v>
      </c>
      <c r="C15" s="244">
        <v>12161</v>
      </c>
      <c r="D15" s="244">
        <v>23983</v>
      </c>
      <c r="E15" s="244">
        <v>48325</v>
      </c>
      <c r="F15" s="244">
        <v>63288</v>
      </c>
      <c r="G15" s="245">
        <v>115679</v>
      </c>
      <c r="I15" s="37"/>
      <c r="J15" s="37"/>
      <c r="K15" s="37"/>
      <c r="L15" s="37"/>
      <c r="M15" s="37"/>
      <c r="N15" s="37"/>
      <c r="O15" s="37">
        <f t="shared" si="0"/>
        <v>0</v>
      </c>
    </row>
    <row r="16" spans="1:15" s="13" customFormat="1" ht="18" customHeight="1" x14ac:dyDescent="0.45">
      <c r="A16" s="46" t="s">
        <v>73</v>
      </c>
      <c r="B16" s="246">
        <v>5957</v>
      </c>
      <c r="C16" s="246">
        <v>639</v>
      </c>
      <c r="D16" s="246">
        <v>1123</v>
      </c>
      <c r="E16" s="246">
        <v>1967</v>
      </c>
      <c r="F16" s="246">
        <v>4850</v>
      </c>
      <c r="G16" s="247">
        <v>21214</v>
      </c>
      <c r="I16" s="37"/>
      <c r="J16" s="37"/>
      <c r="K16" s="37"/>
      <c r="L16" s="37"/>
      <c r="M16" s="37"/>
      <c r="N16" s="37"/>
      <c r="O16" s="37">
        <f t="shared" si="0"/>
        <v>0</v>
      </c>
    </row>
    <row r="17" spans="1:15" s="13" customFormat="1" ht="18" customHeight="1" x14ac:dyDescent="0.45">
      <c r="A17" s="45" t="s">
        <v>92</v>
      </c>
      <c r="B17" s="244">
        <v>55881</v>
      </c>
      <c r="C17" s="244">
        <v>28954</v>
      </c>
      <c r="D17" s="244">
        <v>40074</v>
      </c>
      <c r="E17" s="244">
        <v>47125</v>
      </c>
      <c r="F17" s="244">
        <v>61772</v>
      </c>
      <c r="G17" s="245">
        <v>101508</v>
      </c>
      <c r="I17" s="37"/>
      <c r="J17" s="37"/>
      <c r="K17" s="37"/>
      <c r="L17" s="37"/>
      <c r="M17" s="37"/>
      <c r="N17" s="37"/>
      <c r="O17" s="37">
        <f t="shared" si="0"/>
        <v>0</v>
      </c>
    </row>
    <row r="18" spans="1:15" s="13" customFormat="1" ht="18" customHeight="1" x14ac:dyDescent="0.45">
      <c r="A18" s="47" t="s">
        <v>57</v>
      </c>
      <c r="B18" s="248">
        <v>297509</v>
      </c>
      <c r="C18" s="248">
        <v>99074</v>
      </c>
      <c r="D18" s="248">
        <v>152114</v>
      </c>
      <c r="E18" s="248">
        <v>208881</v>
      </c>
      <c r="F18" s="248">
        <v>308005</v>
      </c>
      <c r="G18" s="249">
        <v>719706</v>
      </c>
      <c r="I18" s="37"/>
      <c r="J18" s="37"/>
      <c r="K18" s="37"/>
      <c r="L18" s="37"/>
      <c r="M18" s="37"/>
      <c r="N18" s="37"/>
      <c r="O18" s="37">
        <f t="shared" si="0"/>
        <v>0</v>
      </c>
    </row>
    <row r="19" spans="1:15" s="13" customFormat="1" ht="18" customHeight="1" x14ac:dyDescent="0.45">
      <c r="A19" s="46" t="s">
        <v>10</v>
      </c>
      <c r="B19" s="250">
        <v>54414</v>
      </c>
      <c r="C19" s="250">
        <v>32801</v>
      </c>
      <c r="D19" s="250">
        <v>42842</v>
      </c>
      <c r="E19" s="250">
        <v>47809</v>
      </c>
      <c r="F19" s="250">
        <v>56287</v>
      </c>
      <c r="G19" s="251">
        <v>92354</v>
      </c>
      <c r="I19" s="37"/>
      <c r="J19" s="37"/>
      <c r="K19" s="37"/>
      <c r="L19" s="37"/>
      <c r="M19" s="37"/>
      <c r="N19" s="37"/>
      <c r="O19" s="37">
        <f t="shared" si="0"/>
        <v>0</v>
      </c>
    </row>
    <row r="20" spans="1:15" s="13" customFormat="1" ht="18" customHeight="1" x14ac:dyDescent="0.45">
      <c r="A20" s="45" t="s">
        <v>11</v>
      </c>
      <c r="B20" s="252">
        <v>2778</v>
      </c>
      <c r="C20" s="252">
        <v>462</v>
      </c>
      <c r="D20" s="252">
        <v>797</v>
      </c>
      <c r="E20" s="252">
        <v>891</v>
      </c>
      <c r="F20" s="252">
        <v>2508</v>
      </c>
      <c r="G20" s="253">
        <v>9236</v>
      </c>
      <c r="I20" s="37"/>
      <c r="J20" s="37"/>
      <c r="K20" s="37"/>
      <c r="L20" s="37"/>
      <c r="M20" s="37"/>
      <c r="N20" s="37"/>
      <c r="O20" s="37">
        <f t="shared" si="0"/>
        <v>0</v>
      </c>
    </row>
    <row r="21" spans="1:15" s="13" customFormat="1" ht="18" customHeight="1" x14ac:dyDescent="0.45">
      <c r="A21" s="46" t="s">
        <v>2</v>
      </c>
      <c r="B21" s="250">
        <v>12464</v>
      </c>
      <c r="C21" s="250">
        <v>4921</v>
      </c>
      <c r="D21" s="250">
        <v>7663</v>
      </c>
      <c r="E21" s="250">
        <v>9259</v>
      </c>
      <c r="F21" s="250">
        <v>14817</v>
      </c>
      <c r="G21" s="251">
        <v>25670</v>
      </c>
      <c r="I21" s="37"/>
      <c r="J21" s="37"/>
      <c r="K21" s="37"/>
      <c r="L21" s="37"/>
      <c r="M21" s="37"/>
      <c r="N21" s="37"/>
      <c r="O21" s="37">
        <f t="shared" ref="O21:O31" si="1">ROUND(H21,0)</f>
        <v>0</v>
      </c>
    </row>
    <row r="22" spans="1:15" s="13" customFormat="1" ht="18" customHeight="1" x14ac:dyDescent="0.45">
      <c r="A22" s="45" t="s">
        <v>3</v>
      </c>
      <c r="B22" s="252">
        <v>39249</v>
      </c>
      <c r="C22" s="252">
        <v>17752</v>
      </c>
      <c r="D22" s="252">
        <v>25342</v>
      </c>
      <c r="E22" s="252">
        <v>31737</v>
      </c>
      <c r="F22" s="252">
        <v>43067</v>
      </c>
      <c r="G22" s="253">
        <v>78369</v>
      </c>
      <c r="I22" s="37"/>
      <c r="J22" s="37"/>
      <c r="K22" s="37"/>
      <c r="L22" s="37"/>
      <c r="M22" s="37"/>
      <c r="N22" s="37"/>
      <c r="O22" s="37">
        <f t="shared" si="1"/>
        <v>0</v>
      </c>
    </row>
    <row r="23" spans="1:15" s="13" customFormat="1" ht="18" customHeight="1" x14ac:dyDescent="0.45">
      <c r="A23" s="46" t="s">
        <v>4</v>
      </c>
      <c r="B23" s="250">
        <v>17578</v>
      </c>
      <c r="C23" s="250">
        <v>5199</v>
      </c>
      <c r="D23" s="250">
        <v>7193</v>
      </c>
      <c r="E23" s="250">
        <v>10478</v>
      </c>
      <c r="F23" s="250">
        <v>16502</v>
      </c>
      <c r="G23" s="251">
        <v>48535</v>
      </c>
      <c r="I23" s="37"/>
      <c r="J23" s="37"/>
      <c r="K23" s="37"/>
      <c r="L23" s="37"/>
      <c r="M23" s="37"/>
      <c r="N23" s="37"/>
      <c r="O23" s="37">
        <f t="shared" si="1"/>
        <v>0</v>
      </c>
    </row>
    <row r="24" spans="1:15" s="13" customFormat="1" ht="18" customHeight="1" x14ac:dyDescent="0.45">
      <c r="A24" s="45" t="s">
        <v>5</v>
      </c>
      <c r="B24" s="252">
        <v>20722</v>
      </c>
      <c r="C24" s="252">
        <v>4193</v>
      </c>
      <c r="D24" s="252">
        <v>7460</v>
      </c>
      <c r="E24" s="252">
        <v>11626</v>
      </c>
      <c r="F24" s="252">
        <v>22459</v>
      </c>
      <c r="G24" s="253">
        <v>57895</v>
      </c>
      <c r="I24" s="37"/>
      <c r="J24" s="37"/>
      <c r="K24" s="37"/>
      <c r="L24" s="37"/>
      <c r="M24" s="37"/>
      <c r="N24" s="37"/>
      <c r="O24" s="37">
        <f t="shared" si="1"/>
        <v>0</v>
      </c>
    </row>
    <row r="25" spans="1:15" s="13" customFormat="1" ht="18" customHeight="1" x14ac:dyDescent="0.45">
      <c r="A25" s="46" t="s">
        <v>6</v>
      </c>
      <c r="B25" s="250">
        <v>53436</v>
      </c>
      <c r="C25" s="250">
        <v>8852</v>
      </c>
      <c r="D25" s="250">
        <v>16760</v>
      </c>
      <c r="E25" s="250">
        <v>26976</v>
      </c>
      <c r="F25" s="250">
        <v>45549</v>
      </c>
      <c r="G25" s="251">
        <v>169103</v>
      </c>
      <c r="I25" s="37"/>
      <c r="J25" s="37"/>
      <c r="K25" s="37"/>
      <c r="L25" s="37"/>
      <c r="M25" s="37"/>
      <c r="N25" s="37"/>
      <c r="O25" s="37">
        <f t="shared" si="1"/>
        <v>0</v>
      </c>
    </row>
    <row r="26" spans="1:15" s="13" customFormat="1" ht="18" customHeight="1" x14ac:dyDescent="0.45">
      <c r="A26" s="45" t="s">
        <v>72</v>
      </c>
      <c r="B26" s="252">
        <v>21868</v>
      </c>
      <c r="C26" s="252">
        <v>7829</v>
      </c>
      <c r="D26" s="252">
        <v>13147</v>
      </c>
      <c r="E26" s="252">
        <v>18931</v>
      </c>
      <c r="F26" s="252">
        <v>25410</v>
      </c>
      <c r="G26" s="253">
        <v>44035</v>
      </c>
      <c r="I26" s="37"/>
      <c r="J26" s="37"/>
      <c r="K26" s="37"/>
      <c r="L26" s="37"/>
      <c r="M26" s="37"/>
      <c r="N26" s="37"/>
      <c r="O26" s="37">
        <f t="shared" si="1"/>
        <v>0</v>
      </c>
    </row>
    <row r="27" spans="1:15" s="13" customFormat="1" ht="18" customHeight="1" x14ac:dyDescent="0.45">
      <c r="A27" s="46" t="s">
        <v>7</v>
      </c>
      <c r="B27" s="250">
        <v>13508</v>
      </c>
      <c r="C27" s="250">
        <v>2818</v>
      </c>
      <c r="D27" s="250">
        <v>4952</v>
      </c>
      <c r="E27" s="250">
        <v>6656</v>
      </c>
      <c r="F27" s="250">
        <v>13187</v>
      </c>
      <c r="G27" s="251">
        <v>39940</v>
      </c>
      <c r="I27" s="37"/>
      <c r="J27" s="37"/>
      <c r="K27" s="37"/>
      <c r="L27" s="37"/>
      <c r="M27" s="37"/>
      <c r="N27" s="37"/>
      <c r="O27" s="37">
        <f t="shared" si="1"/>
        <v>0</v>
      </c>
    </row>
    <row r="28" spans="1:15" s="13" customFormat="1" ht="18" customHeight="1" x14ac:dyDescent="0.45">
      <c r="A28" s="45" t="s">
        <v>171</v>
      </c>
      <c r="B28" s="252">
        <v>8927</v>
      </c>
      <c r="C28" s="252">
        <v>1044</v>
      </c>
      <c r="D28" s="252">
        <v>3658</v>
      </c>
      <c r="E28" s="252">
        <v>5420</v>
      </c>
      <c r="F28" s="252">
        <v>11727</v>
      </c>
      <c r="G28" s="253">
        <v>22794</v>
      </c>
      <c r="I28" s="37"/>
      <c r="J28" s="37"/>
      <c r="K28" s="37"/>
      <c r="L28" s="37"/>
      <c r="M28" s="37"/>
      <c r="N28" s="37"/>
      <c r="O28" s="37">
        <f t="shared" si="1"/>
        <v>0</v>
      </c>
    </row>
    <row r="29" spans="1:15" s="13" customFormat="1" ht="18" customHeight="1" x14ac:dyDescent="0.45">
      <c r="A29" s="46" t="s">
        <v>170</v>
      </c>
      <c r="B29" s="250">
        <v>26127</v>
      </c>
      <c r="C29" s="250">
        <v>4048</v>
      </c>
      <c r="D29" s="250">
        <v>8670</v>
      </c>
      <c r="E29" s="250">
        <v>20519</v>
      </c>
      <c r="F29" s="250">
        <v>29257</v>
      </c>
      <c r="G29" s="251">
        <v>68164</v>
      </c>
      <c r="I29" s="37"/>
      <c r="J29" s="37"/>
      <c r="K29" s="37"/>
      <c r="L29" s="37"/>
      <c r="M29" s="37"/>
      <c r="N29" s="37"/>
      <c r="O29" s="37">
        <f t="shared" si="1"/>
        <v>0</v>
      </c>
    </row>
    <row r="30" spans="1:15" s="13" customFormat="1" ht="18" customHeight="1" x14ac:dyDescent="0.45">
      <c r="A30" s="45" t="s">
        <v>73</v>
      </c>
      <c r="B30" s="252">
        <v>2701</v>
      </c>
      <c r="C30" s="252">
        <v>175</v>
      </c>
      <c r="D30" s="252">
        <v>364</v>
      </c>
      <c r="E30" s="252">
        <v>684</v>
      </c>
      <c r="F30" s="252">
        <v>1776</v>
      </c>
      <c r="G30" s="253">
        <v>10510</v>
      </c>
      <c r="I30" s="37"/>
      <c r="J30" s="37"/>
      <c r="K30" s="37"/>
      <c r="L30" s="37"/>
      <c r="M30" s="37"/>
      <c r="N30" s="37"/>
      <c r="O30" s="37">
        <f t="shared" si="1"/>
        <v>0</v>
      </c>
    </row>
    <row r="31" spans="1:15" s="13" customFormat="1" ht="18" customHeight="1" x14ac:dyDescent="0.45">
      <c r="A31" s="48" t="s">
        <v>92</v>
      </c>
      <c r="B31" s="254">
        <v>23737</v>
      </c>
      <c r="C31" s="254">
        <v>8980</v>
      </c>
      <c r="D31" s="254">
        <v>13267</v>
      </c>
      <c r="E31" s="254">
        <v>17893</v>
      </c>
      <c r="F31" s="254">
        <v>25460</v>
      </c>
      <c r="G31" s="255">
        <v>53100</v>
      </c>
      <c r="I31" s="37"/>
      <c r="J31" s="37"/>
      <c r="K31" s="37"/>
      <c r="L31" s="37"/>
      <c r="M31" s="37"/>
      <c r="N31" s="37"/>
      <c r="O31" s="37">
        <f t="shared" si="1"/>
        <v>0</v>
      </c>
    </row>
    <row r="32" spans="1:15" ht="18" customHeight="1" x14ac:dyDescent="0.25">
      <c r="A32" s="50" t="s">
        <v>258</v>
      </c>
      <c r="B32" s="49"/>
      <c r="C32" s="49"/>
      <c r="D32" s="49"/>
      <c r="E32" s="49"/>
      <c r="F32" s="49"/>
      <c r="G32" s="49"/>
    </row>
    <row r="33" spans="1:7" ht="18" customHeight="1" x14ac:dyDescent="0.25">
      <c r="A33" s="28" t="s">
        <v>66</v>
      </c>
      <c r="B33" s="28"/>
      <c r="C33" s="28"/>
      <c r="D33" s="28"/>
      <c r="E33" s="49"/>
      <c r="F33" s="49"/>
      <c r="G33" s="49"/>
    </row>
  </sheetData>
  <phoneticPr fontId="16" type="noConversion"/>
  <pageMargins left="0.70866141732283472" right="0.70866141732283472" top="0.74803149606299213" bottom="0.74803149606299213" header="0.31496062992125984" footer="0.31496062992125984"/>
  <pageSetup scale="39"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33"/>
  <sheetViews>
    <sheetView showGridLines="0" zoomScaleNormal="100" workbookViewId="0">
      <selection activeCell="M3" sqref="M3"/>
    </sheetView>
  </sheetViews>
  <sheetFormatPr baseColWidth="10" defaultColWidth="11.33203125" defaultRowHeight="14.55" customHeight="1" x14ac:dyDescent="0.25"/>
  <cols>
    <col min="1" max="1" width="63.33203125" style="6" customWidth="1"/>
    <col min="2" max="2" width="11.21875" style="6" customWidth="1"/>
    <col min="3" max="7" width="10.77734375" style="6" customWidth="1"/>
    <col min="8" max="16384" width="11.33203125" style="6"/>
  </cols>
  <sheetData>
    <row r="1" spans="1:7" ht="18" customHeight="1" x14ac:dyDescent="0.45">
      <c r="A1" s="93" t="s">
        <v>219</v>
      </c>
      <c r="B1" s="94"/>
      <c r="C1" s="94"/>
      <c r="D1" s="94"/>
      <c r="E1" s="94"/>
      <c r="F1" s="94"/>
      <c r="G1" s="94"/>
    </row>
    <row r="2" spans="1:7" ht="18" customHeight="1" x14ac:dyDescent="0.45">
      <c r="A2" s="95"/>
      <c r="B2" s="95"/>
      <c r="C2" s="95"/>
      <c r="D2" s="95"/>
      <c r="E2" s="95"/>
      <c r="F2" s="95"/>
      <c r="G2" s="95"/>
    </row>
    <row r="3" spans="1:7" ht="42" customHeight="1" x14ac:dyDescent="0.25">
      <c r="A3" s="96" t="s">
        <v>0</v>
      </c>
      <c r="B3" s="97" t="s">
        <v>14</v>
      </c>
      <c r="C3" s="97" t="s">
        <v>115</v>
      </c>
      <c r="D3" s="97" t="s">
        <v>116</v>
      </c>
      <c r="E3" s="97" t="s">
        <v>117</v>
      </c>
      <c r="F3" s="97" t="s">
        <v>118</v>
      </c>
      <c r="G3" s="98" t="s">
        <v>119</v>
      </c>
    </row>
    <row r="4" spans="1:7" ht="18" customHeight="1" x14ac:dyDescent="0.25">
      <c r="A4" s="92" t="s">
        <v>15</v>
      </c>
      <c r="B4" s="256">
        <v>100</v>
      </c>
      <c r="C4" s="256">
        <v>100</v>
      </c>
      <c r="D4" s="256">
        <v>100</v>
      </c>
      <c r="E4" s="256">
        <v>100</v>
      </c>
      <c r="F4" s="256">
        <v>100</v>
      </c>
      <c r="G4" s="257">
        <v>100</v>
      </c>
    </row>
    <row r="5" spans="1:7" ht="18" customHeight="1" x14ac:dyDescent="0.45">
      <c r="A5" s="45" t="s">
        <v>10</v>
      </c>
      <c r="B5" s="258">
        <v>19.293556417756552</v>
      </c>
      <c r="C5" s="258">
        <v>32.186494307243883</v>
      </c>
      <c r="D5" s="258">
        <v>27.137669849127143</v>
      </c>
      <c r="E5" s="258">
        <v>22.418017788330349</v>
      </c>
      <c r="F5" s="258">
        <v>17.645832922606903</v>
      </c>
      <c r="G5" s="259">
        <v>13.447790076218238</v>
      </c>
    </row>
    <row r="6" spans="1:7" ht="18" customHeight="1" x14ac:dyDescent="0.45">
      <c r="A6" s="46" t="s">
        <v>11</v>
      </c>
      <c r="B6" s="260">
        <v>0.87074522744471017</v>
      </c>
      <c r="C6" s="261">
        <v>0.50888873518322886</v>
      </c>
      <c r="D6" s="261">
        <v>0.49661470715462941</v>
      </c>
      <c r="E6" s="261">
        <v>0.43242756706446256</v>
      </c>
      <c r="F6" s="261">
        <v>0.84226348624210534</v>
      </c>
      <c r="G6" s="262">
        <v>1.2726950844062093</v>
      </c>
    </row>
    <row r="7" spans="1:7" ht="18" customHeight="1" x14ac:dyDescent="0.45">
      <c r="A7" s="45" t="s">
        <v>2</v>
      </c>
      <c r="B7" s="258">
        <v>4.5197459705058352</v>
      </c>
      <c r="C7" s="258">
        <v>5.3977611585115612</v>
      </c>
      <c r="D7" s="258">
        <v>5.5392751949183445</v>
      </c>
      <c r="E7" s="258">
        <v>4.5448298657924022</v>
      </c>
      <c r="F7" s="258">
        <v>4.9706911367724826</v>
      </c>
      <c r="G7" s="259">
        <v>3.7252261164896612</v>
      </c>
    </row>
    <row r="8" spans="1:7" ht="18" customHeight="1" x14ac:dyDescent="0.45">
      <c r="A8" s="46" t="s">
        <v>3</v>
      </c>
      <c r="B8" s="260">
        <v>12.709576324475949</v>
      </c>
      <c r="C8" s="261">
        <v>16.937628190537499</v>
      </c>
      <c r="D8" s="261">
        <v>16.182855813197673</v>
      </c>
      <c r="E8" s="261">
        <v>14.656512262704011</v>
      </c>
      <c r="F8" s="261">
        <v>12.219278300887337</v>
      </c>
      <c r="G8" s="262">
        <v>10.08572078985026</v>
      </c>
    </row>
    <row r="9" spans="1:7" ht="18" customHeight="1" x14ac:dyDescent="0.45">
      <c r="A9" s="45" t="s">
        <v>4</v>
      </c>
      <c r="B9" s="258">
        <v>5.6176251505785553</v>
      </c>
      <c r="C9" s="258">
        <v>5.3886174993849414</v>
      </c>
      <c r="D9" s="258">
        <v>4.5784031966621264</v>
      </c>
      <c r="E9" s="258">
        <v>4.7109422580005162</v>
      </c>
      <c r="F9" s="258">
        <v>5.0622310301372275</v>
      </c>
      <c r="G9" s="259">
        <v>6.6972656933195225</v>
      </c>
    </row>
    <row r="10" spans="1:7" ht="18" customHeight="1" x14ac:dyDescent="0.45">
      <c r="A10" s="46" t="s">
        <v>5</v>
      </c>
      <c r="B10" s="260">
        <v>6.5119852768750599</v>
      </c>
      <c r="C10" s="260">
        <v>3.9007010930691837</v>
      </c>
      <c r="D10" s="260">
        <v>4.5779188318087121</v>
      </c>
      <c r="E10" s="260">
        <v>5.1649675347457098</v>
      </c>
      <c r="F10" s="260">
        <v>7.1305855185336675</v>
      </c>
      <c r="G10" s="263">
        <v>7.9466084574944214</v>
      </c>
    </row>
    <row r="11" spans="1:7" ht="18" customHeight="1" x14ac:dyDescent="0.45">
      <c r="A11" s="45" t="s">
        <v>6</v>
      </c>
      <c r="B11" s="258">
        <v>17.597878894144621</v>
      </c>
      <c r="C11" s="258">
        <v>9.6890654679143964</v>
      </c>
      <c r="D11" s="258">
        <v>12.098383120609103</v>
      </c>
      <c r="E11" s="258">
        <v>15.032576323790181</v>
      </c>
      <c r="F11" s="258">
        <v>17.123254016453789</v>
      </c>
      <c r="G11" s="259">
        <v>22.509331645798369</v>
      </c>
    </row>
    <row r="12" spans="1:7" ht="18" customHeight="1" x14ac:dyDescent="0.45">
      <c r="A12" s="46" t="s">
        <v>72</v>
      </c>
      <c r="B12" s="260">
        <v>7.5935792731003442</v>
      </c>
      <c r="C12" s="260">
        <v>7.7606593690439212</v>
      </c>
      <c r="D12" s="260">
        <v>8.4916859394125428</v>
      </c>
      <c r="E12" s="260">
        <v>9.0562431505791761</v>
      </c>
      <c r="F12" s="260">
        <v>8.3657944167964811</v>
      </c>
      <c r="G12" s="263">
        <v>6.222289143311114</v>
      </c>
    </row>
    <row r="13" spans="1:7" ht="18" customHeight="1" x14ac:dyDescent="0.45">
      <c r="A13" s="45" t="s">
        <v>76</v>
      </c>
      <c r="B13" s="258">
        <v>4.6738078359039523</v>
      </c>
      <c r="C13" s="258">
        <v>3.2523614949008821</v>
      </c>
      <c r="D13" s="258">
        <v>3.7080575537420764</v>
      </c>
      <c r="E13" s="258">
        <v>3.5504616313117818</v>
      </c>
      <c r="F13" s="258">
        <v>4.7149211976869347</v>
      </c>
      <c r="G13" s="259">
        <v>5.7532606010358318</v>
      </c>
    </row>
    <row r="14" spans="1:7" ht="18" customHeight="1" x14ac:dyDescent="0.45">
      <c r="A14" s="46" t="s">
        <v>171</v>
      </c>
      <c r="B14" s="260">
        <v>3.9422900124260254</v>
      </c>
      <c r="C14" s="260">
        <v>1.2846351545809671</v>
      </c>
      <c r="D14" s="260">
        <v>2.5964965931034434</v>
      </c>
      <c r="E14" s="260">
        <v>3.1545921480676671</v>
      </c>
      <c r="F14" s="260">
        <v>4.8356404812478218</v>
      </c>
      <c r="G14" s="263">
        <v>4.8082811722140208</v>
      </c>
    </row>
    <row r="15" spans="1:7" ht="18" customHeight="1" x14ac:dyDescent="0.45">
      <c r="A15" s="45" t="s">
        <v>170</v>
      </c>
      <c r="B15" s="258">
        <v>7.6680846017267035</v>
      </c>
      <c r="C15" s="258">
        <v>3.9882712195295684</v>
      </c>
      <c r="D15" s="258">
        <v>5.3693922658934214</v>
      </c>
      <c r="E15" s="258">
        <v>8.5712335409024654</v>
      </c>
      <c r="F15" s="258">
        <v>8.3254556848365677</v>
      </c>
      <c r="G15" s="259">
        <v>8.5067886197538822</v>
      </c>
    </row>
    <row r="16" spans="1:7" ht="18" customHeight="1" x14ac:dyDescent="0.45">
      <c r="A16" s="46" t="s">
        <v>73</v>
      </c>
      <c r="B16" s="260">
        <v>0.86709043708601774</v>
      </c>
      <c r="C16" s="260">
        <v>0.2095002224313009</v>
      </c>
      <c r="D16" s="260">
        <v>0.25137495622645545</v>
      </c>
      <c r="E16" s="260">
        <v>0.34884566603517847</v>
      </c>
      <c r="F16" s="260">
        <v>0.63805317400257167</v>
      </c>
      <c r="G16" s="263">
        <v>1.5600549398718302</v>
      </c>
    </row>
    <row r="17" spans="1:7" ht="18" customHeight="1" x14ac:dyDescent="0.45">
      <c r="A17" s="45" t="s">
        <v>92</v>
      </c>
      <c r="B17" s="258">
        <v>8.134034577975406</v>
      </c>
      <c r="C17" s="258">
        <v>9.4954160876686569</v>
      </c>
      <c r="D17" s="258">
        <v>8.9718719781443692</v>
      </c>
      <c r="E17" s="258">
        <v>8.3583502626762911</v>
      </c>
      <c r="F17" s="258">
        <v>8.1259986337961809</v>
      </c>
      <c r="G17" s="259">
        <v>7.4646876602364323</v>
      </c>
    </row>
    <row r="18" spans="1:7" ht="18" customHeight="1" x14ac:dyDescent="0.25">
      <c r="A18" s="47" t="s">
        <v>57</v>
      </c>
      <c r="B18" s="264">
        <v>100</v>
      </c>
      <c r="C18" s="264">
        <v>100</v>
      </c>
      <c r="D18" s="264">
        <v>100</v>
      </c>
      <c r="E18" s="264">
        <v>100</v>
      </c>
      <c r="F18" s="264">
        <v>100</v>
      </c>
      <c r="G18" s="265">
        <v>100</v>
      </c>
    </row>
    <row r="19" spans="1:7" ht="18" customHeight="1" x14ac:dyDescent="0.45">
      <c r="A19" s="45" t="s">
        <v>10</v>
      </c>
      <c r="B19" s="258">
        <v>18.290035342746719</v>
      </c>
      <c r="C19" s="258">
        <v>33.10743266500846</v>
      </c>
      <c r="D19" s="258">
        <v>28.164228843193818</v>
      </c>
      <c r="E19" s="258">
        <v>22.88824136393265</v>
      </c>
      <c r="F19" s="258">
        <v>18.274742461719224</v>
      </c>
      <c r="G19" s="259">
        <v>12.832158712102498</v>
      </c>
    </row>
    <row r="20" spans="1:7" ht="18" customHeight="1" x14ac:dyDescent="0.45">
      <c r="A20" s="46" t="s">
        <v>11</v>
      </c>
      <c r="B20" s="260">
        <v>0.93371473301795316</v>
      </c>
      <c r="C20" s="260">
        <v>0.46606762711849609</v>
      </c>
      <c r="D20" s="260">
        <v>0.5236592126461096</v>
      </c>
      <c r="E20" s="260">
        <v>0.42632378911011032</v>
      </c>
      <c r="F20" s="260">
        <v>0.8143076386745659</v>
      </c>
      <c r="G20" s="263">
        <v>1.2833227006111847</v>
      </c>
    </row>
    <row r="21" spans="1:7" ht="18" customHeight="1" x14ac:dyDescent="0.45">
      <c r="A21" s="45" t="s">
        <v>2</v>
      </c>
      <c r="B21" s="258">
        <v>4.1895162703591442</v>
      </c>
      <c r="C21" s="258">
        <v>4.9666384475167256</v>
      </c>
      <c r="D21" s="258">
        <v>5.0375518367178893</v>
      </c>
      <c r="E21" s="258">
        <v>4.4327363617894822</v>
      </c>
      <c r="F21" s="258">
        <v>4.8106017926033191</v>
      </c>
      <c r="G21" s="259">
        <v>3.5667205318046458</v>
      </c>
    </row>
    <row r="22" spans="1:7" ht="18" customHeight="1" x14ac:dyDescent="0.45">
      <c r="A22" s="46" t="s">
        <v>3</v>
      </c>
      <c r="B22" s="260">
        <v>13.19246135011069</v>
      </c>
      <c r="C22" s="260">
        <v>17.917367056240696</v>
      </c>
      <c r="D22" s="260">
        <v>16.659720771121112</v>
      </c>
      <c r="E22" s="260">
        <v>15.193946399788302</v>
      </c>
      <c r="F22" s="260">
        <v>13.98241592746014</v>
      </c>
      <c r="G22" s="263">
        <v>10.889083198995042</v>
      </c>
    </row>
    <row r="23" spans="1:7" ht="18" customHeight="1" x14ac:dyDescent="0.45">
      <c r="A23" s="45" t="s">
        <v>4</v>
      </c>
      <c r="B23" s="258">
        <v>5.9084543603268234</v>
      </c>
      <c r="C23" s="258">
        <v>5.2478739137559778</v>
      </c>
      <c r="D23" s="258">
        <v>4.7287146259019837</v>
      </c>
      <c r="E23" s="258">
        <v>5.0162080237455706</v>
      </c>
      <c r="F23" s="258">
        <v>5.357688047690611</v>
      </c>
      <c r="G23" s="259">
        <v>6.7437942953615879</v>
      </c>
    </row>
    <row r="24" spans="1:7" ht="18" customHeight="1" x14ac:dyDescent="0.45">
      <c r="A24" s="46" t="s">
        <v>5</v>
      </c>
      <c r="B24" s="260">
        <v>6.9652434963464511</v>
      </c>
      <c r="C24" s="260">
        <v>4.231792568647557</v>
      </c>
      <c r="D24" s="260">
        <v>4.9043770349236206</v>
      </c>
      <c r="E24" s="260">
        <v>5.5659854955725514</v>
      </c>
      <c r="F24" s="260">
        <v>7.291838590966063</v>
      </c>
      <c r="G24" s="263">
        <v>8.0442073187247143</v>
      </c>
    </row>
    <row r="25" spans="1:7" ht="18" customHeight="1" x14ac:dyDescent="0.45">
      <c r="A25" s="45" t="s">
        <v>6</v>
      </c>
      <c r="B25" s="258">
        <v>17.961118676139275</v>
      </c>
      <c r="C25" s="258">
        <v>8.9345706210542435</v>
      </c>
      <c r="D25" s="258">
        <v>11.018075239870369</v>
      </c>
      <c r="E25" s="258">
        <v>12.914661039764921</v>
      </c>
      <c r="F25" s="258">
        <v>14.78838661782067</v>
      </c>
      <c r="G25" s="259">
        <v>23.496132791472832</v>
      </c>
    </row>
    <row r="26" spans="1:7" ht="18" customHeight="1" x14ac:dyDescent="0.45">
      <c r="A26" s="46" t="s">
        <v>72</v>
      </c>
      <c r="B26" s="260">
        <v>7.3504021948253939</v>
      </c>
      <c r="C26" s="260">
        <v>7.9026360385109919</v>
      </c>
      <c r="D26" s="260">
        <v>8.6431747349298629</v>
      </c>
      <c r="E26" s="260">
        <v>9.0630478877427354</v>
      </c>
      <c r="F26" s="260">
        <v>8.2498953923302114</v>
      </c>
      <c r="G26" s="263">
        <v>6.1185294517484206</v>
      </c>
    </row>
    <row r="27" spans="1:7" ht="18" customHeight="1" x14ac:dyDescent="0.45">
      <c r="A27" s="45" t="s">
        <v>76</v>
      </c>
      <c r="B27" s="258">
        <v>4.5402527621402751</v>
      </c>
      <c r="C27" s="258">
        <v>2.8447229826792673</v>
      </c>
      <c r="D27" s="258">
        <v>3.2551569840570895</v>
      </c>
      <c r="E27" s="258">
        <v>3.1867217843428977</v>
      </c>
      <c r="F27" s="258">
        <v>4.2813131504168567</v>
      </c>
      <c r="G27" s="259">
        <v>5.5495105318193492</v>
      </c>
    </row>
    <row r="28" spans="1:7" ht="18" customHeight="1" x14ac:dyDescent="0.45">
      <c r="A28" s="46" t="s">
        <v>171</v>
      </c>
      <c r="B28" s="260">
        <v>3.0004727948020617</v>
      </c>
      <c r="C28" s="260">
        <v>1.0535325565518632</v>
      </c>
      <c r="D28" s="260">
        <v>2.4048193643603373</v>
      </c>
      <c r="E28" s="260">
        <v>2.5949128862387925</v>
      </c>
      <c r="F28" s="260">
        <v>3.8073049844108002</v>
      </c>
      <c r="G28" s="263">
        <v>3.1670935424140225</v>
      </c>
    </row>
    <row r="29" spans="1:7" ht="18" customHeight="1" x14ac:dyDescent="0.45">
      <c r="A29" s="45" t="s">
        <v>170</v>
      </c>
      <c r="B29" s="258">
        <v>8.7819627692037514</v>
      </c>
      <c r="C29" s="258">
        <v>4.0860933421386125</v>
      </c>
      <c r="D29" s="258">
        <v>5.6999774682138673</v>
      </c>
      <c r="E29" s="258">
        <v>9.8234429824742548</v>
      </c>
      <c r="F29" s="258">
        <v>9.4987924571710209</v>
      </c>
      <c r="G29" s="259">
        <v>9.4711139923428167</v>
      </c>
    </row>
    <row r="30" spans="1:7" ht="18" customHeight="1" x14ac:dyDescent="0.45">
      <c r="A30" s="46" t="s">
        <v>73</v>
      </c>
      <c r="B30" s="260">
        <v>0.90783694793824843</v>
      </c>
      <c r="C30" s="260">
        <v>0.17704982830760077</v>
      </c>
      <c r="D30" s="260">
        <v>0.23898216853344692</v>
      </c>
      <c r="E30" s="260">
        <v>0.32752301311179155</v>
      </c>
      <c r="F30" s="260">
        <v>0.5764817332603408</v>
      </c>
      <c r="G30" s="263">
        <v>1.4602956158411886</v>
      </c>
    </row>
    <row r="31" spans="1:7" ht="18" customHeight="1" x14ac:dyDescent="0.45">
      <c r="A31" s="51" t="s">
        <v>92</v>
      </c>
      <c r="B31" s="266">
        <v>7.9785327971418836</v>
      </c>
      <c r="C31" s="266">
        <v>9.0642390684135901</v>
      </c>
      <c r="D31" s="266">
        <v>8.7215758024103494</v>
      </c>
      <c r="E31" s="266">
        <v>8.5662648545595346</v>
      </c>
      <c r="F31" s="266">
        <v>8.2662305843465731</v>
      </c>
      <c r="G31" s="267">
        <v>7.3780369820349492</v>
      </c>
    </row>
    <row r="32" spans="1:7" ht="18" customHeight="1" x14ac:dyDescent="0.25">
      <c r="A32" s="50" t="s">
        <v>259</v>
      </c>
      <c r="B32" s="50"/>
      <c r="C32" s="50"/>
      <c r="D32" s="50"/>
      <c r="E32" s="50"/>
      <c r="F32" s="50"/>
      <c r="G32" s="50"/>
    </row>
    <row r="33" spans="1:7" ht="18" customHeight="1" x14ac:dyDescent="0.45">
      <c r="A33" s="38" t="s">
        <v>66</v>
      </c>
      <c r="B33" s="38"/>
      <c r="C33" s="38"/>
      <c r="D33" s="38"/>
      <c r="E33" s="12"/>
      <c r="F33" s="12"/>
      <c r="G33" s="12"/>
    </row>
  </sheetData>
  <phoneticPr fontId="16" type="noConversion"/>
  <pageMargins left="0.70866141732283472" right="0.70866141732283472" top="0.74803149606299213" bottom="0.74803149606299213" header="0.31496062992125984" footer="0.31496062992125984"/>
  <pageSetup scale="51" fitToHeight="0"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18"/>
  <sheetViews>
    <sheetView showGridLines="0" zoomScaleNormal="100" workbookViewId="0">
      <selection activeCell="K2" sqref="K2"/>
    </sheetView>
  </sheetViews>
  <sheetFormatPr baseColWidth="10" defaultColWidth="11.33203125" defaultRowHeight="13.8" x14ac:dyDescent="0.25"/>
  <cols>
    <col min="1" max="1" width="52.77734375" style="6" customWidth="1"/>
    <col min="2" max="2" width="17.44140625" style="6" customWidth="1"/>
    <col min="3" max="3" width="19.21875" style="6" customWidth="1"/>
    <col min="4" max="4" width="15.88671875" style="6" customWidth="1"/>
    <col min="5" max="5" width="17.5546875" style="6" customWidth="1"/>
    <col min="6" max="16384" width="11.33203125" style="6"/>
  </cols>
  <sheetData>
    <row r="1" spans="1:5" ht="18" customHeight="1" x14ac:dyDescent="0.45">
      <c r="A1" s="99" t="s">
        <v>222</v>
      </c>
      <c r="B1" s="100"/>
      <c r="C1" s="100"/>
      <c r="D1" s="100"/>
      <c r="E1" s="100"/>
    </row>
    <row r="2" spans="1:5" ht="18" customHeight="1" x14ac:dyDescent="0.45">
      <c r="A2" s="100"/>
      <c r="B2" s="100"/>
      <c r="C2" s="100"/>
      <c r="D2" s="100"/>
      <c r="E2" s="100"/>
    </row>
    <row r="3" spans="1:5" ht="93" x14ac:dyDescent="0.25">
      <c r="A3" s="101" t="s">
        <v>0</v>
      </c>
      <c r="B3" s="103" t="s">
        <v>120</v>
      </c>
      <c r="C3" s="103" t="s">
        <v>182</v>
      </c>
      <c r="D3" s="103" t="s">
        <v>121</v>
      </c>
      <c r="E3" s="104" t="s">
        <v>183</v>
      </c>
    </row>
    <row r="4" spans="1:5" ht="18" customHeight="1" x14ac:dyDescent="0.45">
      <c r="A4" s="102" t="s">
        <v>1</v>
      </c>
      <c r="B4" s="268">
        <v>746538.08176188578</v>
      </c>
      <c r="C4" s="256">
        <v>100</v>
      </c>
      <c r="D4" s="268">
        <v>521429.82150150009</v>
      </c>
      <c r="E4" s="257">
        <v>100</v>
      </c>
    </row>
    <row r="5" spans="1:5" ht="18" customHeight="1" x14ac:dyDescent="0.45">
      <c r="A5" s="45" t="s">
        <v>10</v>
      </c>
      <c r="B5" s="269">
        <v>135126.14587482024</v>
      </c>
      <c r="C5" s="258">
        <v>18.100368779033001</v>
      </c>
      <c r="D5" s="269">
        <v>125376.18342223699</v>
      </c>
      <c r="E5" s="259">
        <v>24.044689860891761</v>
      </c>
    </row>
    <row r="6" spans="1:5" ht="18" customHeight="1" x14ac:dyDescent="0.45">
      <c r="A6" s="46" t="s">
        <v>11</v>
      </c>
      <c r="B6" s="270">
        <v>6711.5287880763008</v>
      </c>
      <c r="C6" s="260">
        <v>0.89902028470357342</v>
      </c>
      <c r="D6" s="270">
        <v>3953.2580513418925</v>
      </c>
      <c r="E6" s="263">
        <v>0.75815726073322021</v>
      </c>
    </row>
    <row r="7" spans="1:5" ht="18" customHeight="1" x14ac:dyDescent="0.45">
      <c r="A7" s="45" t="s">
        <v>2</v>
      </c>
      <c r="B7" s="269">
        <v>32686.411260052359</v>
      </c>
      <c r="C7" s="258">
        <v>4.3783983776031867</v>
      </c>
      <c r="D7" s="269">
        <v>26502.064525337566</v>
      </c>
      <c r="E7" s="259">
        <v>5.0825755322207486</v>
      </c>
    </row>
    <row r="8" spans="1:5" ht="18" customHeight="1" x14ac:dyDescent="0.45">
      <c r="A8" s="46" t="s">
        <v>3</v>
      </c>
      <c r="B8" s="270">
        <v>99872.898235180561</v>
      </c>
      <c r="C8" s="260">
        <v>13.37813846005994</v>
      </c>
      <c r="D8" s="270">
        <v>52390.349479079814</v>
      </c>
      <c r="E8" s="263">
        <v>10.047440195924638</v>
      </c>
    </row>
    <row r="9" spans="1:5" ht="18" customHeight="1" x14ac:dyDescent="0.45">
      <c r="A9" s="45" t="s">
        <v>4</v>
      </c>
      <c r="B9" s="269">
        <v>40651.117454602136</v>
      </c>
      <c r="C9" s="258">
        <v>5.4452838304862432</v>
      </c>
      <c r="D9" s="269">
        <v>32870.248203867333</v>
      </c>
      <c r="E9" s="259">
        <v>6.3038681042857787</v>
      </c>
    </row>
    <row r="10" spans="1:5" ht="18" customHeight="1" x14ac:dyDescent="0.45">
      <c r="A10" s="46" t="s">
        <v>5</v>
      </c>
      <c r="B10" s="270">
        <v>51834.556463588102</v>
      </c>
      <c r="C10" s="260">
        <v>6.9433238209703472</v>
      </c>
      <c r="D10" s="270">
        <v>24999.669699116555</v>
      </c>
      <c r="E10" s="263">
        <v>4.7944457083654992</v>
      </c>
    </row>
    <row r="11" spans="1:5" ht="18" customHeight="1" x14ac:dyDescent="0.45">
      <c r="A11" s="45" t="s">
        <v>6</v>
      </c>
      <c r="B11" s="269">
        <v>132037.12185466415</v>
      </c>
      <c r="C11" s="258">
        <v>17.686588947083134</v>
      </c>
      <c r="D11" s="269">
        <v>89918.726085597504</v>
      </c>
      <c r="E11" s="259">
        <v>17.244645852181819</v>
      </c>
    </row>
    <row r="12" spans="1:5" ht="18" customHeight="1" x14ac:dyDescent="0.45">
      <c r="A12" s="46" t="s">
        <v>72</v>
      </c>
      <c r="B12" s="270">
        <v>57035.911844429742</v>
      </c>
      <c r="C12" s="260">
        <v>7.640053901847943</v>
      </c>
      <c r="D12" s="270">
        <v>38630.246920320067</v>
      </c>
      <c r="E12" s="263">
        <v>7.4085227440734185</v>
      </c>
    </row>
    <row r="13" spans="1:5" ht="18" customHeight="1" x14ac:dyDescent="0.45">
      <c r="A13" s="45" t="s">
        <v>76</v>
      </c>
      <c r="B13" s="269">
        <v>36016.373717553841</v>
      </c>
      <c r="C13" s="258">
        <v>4.8244523082536528</v>
      </c>
      <c r="D13" s="269">
        <v>21242.838127187882</v>
      </c>
      <c r="E13" s="259">
        <v>4.0739591889887272</v>
      </c>
    </row>
    <row r="14" spans="1:5" ht="18" customHeight="1" x14ac:dyDescent="0.45">
      <c r="A14" s="46" t="s">
        <v>171</v>
      </c>
      <c r="B14" s="270">
        <v>31004.399992058447</v>
      </c>
      <c r="C14" s="260">
        <v>4.1530902106006087</v>
      </c>
      <c r="D14" s="270">
        <v>16179.489262793784</v>
      </c>
      <c r="E14" s="263">
        <v>3.1029083101161365</v>
      </c>
    </row>
    <row r="15" spans="1:5" ht="18" customHeight="1" x14ac:dyDescent="0.45">
      <c r="A15" s="45" t="s">
        <v>170</v>
      </c>
      <c r="B15" s="269">
        <v>57165.174324257569</v>
      </c>
      <c r="C15" s="258">
        <v>7.65736882294651</v>
      </c>
      <c r="D15" s="269">
        <v>40206.1686176863</v>
      </c>
      <c r="E15" s="259">
        <v>7.7107535779041809</v>
      </c>
    </row>
    <row r="16" spans="1:5" ht="18" customHeight="1" x14ac:dyDescent="0.45">
      <c r="A16" s="46" t="s">
        <v>73</v>
      </c>
      <c r="B16" s="270">
        <v>7064.323609444129</v>
      </c>
      <c r="C16" s="260">
        <v>0.94627772943234134</v>
      </c>
      <c r="D16" s="270">
        <v>2877.124156109352</v>
      </c>
      <c r="E16" s="263">
        <v>0.55177591259058345</v>
      </c>
    </row>
    <row r="17" spans="1:5" ht="18" customHeight="1" x14ac:dyDescent="0.45">
      <c r="A17" s="51" t="s">
        <v>92</v>
      </c>
      <c r="B17" s="271">
        <v>59332.118343155504</v>
      </c>
      <c r="C17" s="266">
        <v>7.9476345269791544</v>
      </c>
      <c r="D17" s="271">
        <v>46283.454950825209</v>
      </c>
      <c r="E17" s="267">
        <v>8.876257751723557</v>
      </c>
    </row>
    <row r="18" spans="1:5" ht="18" customHeight="1" x14ac:dyDescent="0.45">
      <c r="A18" s="52" t="s">
        <v>66</v>
      </c>
      <c r="B18" s="14"/>
      <c r="C18" s="105"/>
      <c r="D18" s="105"/>
      <c r="E18" s="105"/>
    </row>
  </sheetData>
  <pageMargins left="0.70866141732283472" right="0.70866141732283472" top="0.74803149606299213" bottom="0.74803149606299213" header="0.31496062992125984" footer="0.31496062992125984"/>
  <pageSetup scale="72"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21"/>
  <sheetViews>
    <sheetView showGridLines="0" zoomScaleNormal="100" workbookViewId="0">
      <selection activeCell="J4" sqref="J4"/>
    </sheetView>
  </sheetViews>
  <sheetFormatPr baseColWidth="10" defaultColWidth="11.33203125" defaultRowHeight="15.6" x14ac:dyDescent="0.3"/>
  <cols>
    <col min="1" max="1" width="53.88671875" style="3" customWidth="1"/>
    <col min="2" max="2" width="12.77734375" style="3" customWidth="1"/>
    <col min="3" max="3" width="15.6640625" style="3" customWidth="1"/>
    <col min="4" max="4" width="16.109375" style="3" customWidth="1"/>
    <col min="5" max="5" width="19" style="3" customWidth="1"/>
    <col min="6" max="6" width="13.33203125" style="3" customWidth="1"/>
    <col min="7" max="7" width="19" style="3" customWidth="1"/>
    <col min="8" max="8" width="20.44140625" style="3" customWidth="1"/>
    <col min="9" max="16384" width="11.33203125" style="3"/>
  </cols>
  <sheetData>
    <row r="1" spans="1:8" ht="18" customHeight="1" x14ac:dyDescent="0.3">
      <c r="A1" s="106" t="s">
        <v>223</v>
      </c>
      <c r="B1" s="107"/>
      <c r="C1" s="107"/>
      <c r="D1" s="107"/>
      <c r="E1" s="107"/>
      <c r="F1" s="107"/>
      <c r="G1" s="107"/>
      <c r="H1" s="107"/>
    </row>
    <row r="2" spans="1:8" ht="18" customHeight="1" x14ac:dyDescent="0.3">
      <c r="A2" s="107"/>
      <c r="B2" s="107"/>
      <c r="C2" s="107"/>
      <c r="D2" s="107"/>
      <c r="E2" s="107"/>
      <c r="F2" s="107"/>
      <c r="G2" s="107"/>
      <c r="H2" s="107"/>
    </row>
    <row r="3" spans="1:8" ht="63.6" customHeight="1" x14ac:dyDescent="0.3">
      <c r="A3" s="101" t="s">
        <v>0</v>
      </c>
      <c r="B3" s="108" t="s">
        <v>24</v>
      </c>
      <c r="C3" s="103" t="s">
        <v>108</v>
      </c>
      <c r="D3" s="103" t="s">
        <v>109</v>
      </c>
      <c r="E3" s="103" t="s">
        <v>110</v>
      </c>
      <c r="F3" s="103" t="s">
        <v>122</v>
      </c>
      <c r="G3" s="103" t="s">
        <v>123</v>
      </c>
      <c r="H3" s="104" t="s">
        <v>124</v>
      </c>
    </row>
    <row r="4" spans="1:8" ht="18" customHeight="1" x14ac:dyDescent="0.45">
      <c r="A4" s="102" t="s">
        <v>1</v>
      </c>
      <c r="B4" s="268">
        <v>687004.54776946304</v>
      </c>
      <c r="C4" s="268">
        <v>804763.3552197126</v>
      </c>
      <c r="D4" s="268">
        <v>541873.03187888325</v>
      </c>
      <c r="E4" s="268">
        <v>530072.85992698139</v>
      </c>
      <c r="F4" s="268">
        <v>489215.94748053851</v>
      </c>
      <c r="G4" s="268">
        <v>457067.92905836966</v>
      </c>
      <c r="H4" s="272">
        <v>500535.70051240304</v>
      </c>
    </row>
    <row r="5" spans="1:8" ht="18" customHeight="1" x14ac:dyDescent="0.45">
      <c r="A5" s="45" t="s">
        <v>10</v>
      </c>
      <c r="B5" s="269">
        <v>132547.61001645462</v>
      </c>
      <c r="C5" s="269">
        <v>143729.54098096181</v>
      </c>
      <c r="D5" s="269">
        <v>117556.84951796042</v>
      </c>
      <c r="E5" s="269">
        <v>119157.52639801135</v>
      </c>
      <c r="F5" s="269">
        <v>111050.96162515981</v>
      </c>
      <c r="G5" s="269">
        <v>121129.89184215518</v>
      </c>
      <c r="H5" s="273">
        <v>106811.0167533004</v>
      </c>
    </row>
    <row r="6" spans="1:8" ht="18" customHeight="1" x14ac:dyDescent="0.45">
      <c r="A6" s="46" t="s">
        <v>11</v>
      </c>
      <c r="B6" s="274">
        <v>5982.059312030713</v>
      </c>
      <c r="C6" s="274">
        <v>6954.0667336109018</v>
      </c>
      <c r="D6" s="274">
        <v>3423.6506391487555</v>
      </c>
      <c r="E6" s="274">
        <v>3915.4243446888959</v>
      </c>
      <c r="F6" s="274">
        <v>4954.4760525194524</v>
      </c>
      <c r="G6" s="274">
        <v>4248.44474799216</v>
      </c>
      <c r="H6" s="275">
        <v>5526.767420781006</v>
      </c>
    </row>
    <row r="7" spans="1:8" ht="18" customHeight="1" x14ac:dyDescent="0.45">
      <c r="A7" s="45" t="s">
        <v>2</v>
      </c>
      <c r="B7" s="269">
        <v>31050.860365002143</v>
      </c>
      <c r="C7" s="269">
        <v>34585.48433495799</v>
      </c>
      <c r="D7" s="269">
        <v>26752.060494179826</v>
      </c>
      <c r="E7" s="269">
        <v>24381.341590353939</v>
      </c>
      <c r="F7" s="269">
        <v>25171.459545296115</v>
      </c>
      <c r="G7" s="269">
        <v>25953.235243154373</v>
      </c>
      <c r="H7" s="273">
        <v>24999.090358065554</v>
      </c>
    </row>
    <row r="8" spans="1:8" ht="18" customHeight="1" x14ac:dyDescent="0.45">
      <c r="A8" s="46" t="s">
        <v>3</v>
      </c>
      <c r="B8" s="274">
        <v>87315.36735138073</v>
      </c>
      <c r="C8" s="274">
        <v>103772.99392453983</v>
      </c>
      <c r="D8" s="274">
        <v>69463.95285296005</v>
      </c>
      <c r="E8" s="274">
        <v>76191.442504380291</v>
      </c>
      <c r="F8" s="274">
        <v>52214.55900693281</v>
      </c>
      <c r="G8" s="274">
        <v>52011.930266236639</v>
      </c>
      <c r="H8" s="275">
        <v>60459.8685016987</v>
      </c>
    </row>
    <row r="9" spans="1:8" ht="18" customHeight="1" x14ac:dyDescent="0.45">
      <c r="A9" s="45" t="s">
        <v>4</v>
      </c>
      <c r="B9" s="269">
        <v>38593.340261115816</v>
      </c>
      <c r="C9" s="269">
        <v>43821.685514714925</v>
      </c>
      <c r="D9" s="269">
        <v>33172.182589445169</v>
      </c>
      <c r="E9" s="269">
        <v>32689.115250170464</v>
      </c>
      <c r="F9" s="269">
        <v>27959.077129245903</v>
      </c>
      <c r="G9" s="269">
        <v>29191.580800607087</v>
      </c>
      <c r="H9" s="273">
        <v>29359.587382921138</v>
      </c>
    </row>
    <row r="10" spans="1:8" ht="18" customHeight="1" x14ac:dyDescent="0.45">
      <c r="A10" s="46" t="s">
        <v>5</v>
      </c>
      <c r="B10" s="274">
        <v>44737.635002209521</v>
      </c>
      <c r="C10" s="274">
        <v>56535.884976396737</v>
      </c>
      <c r="D10" s="274">
        <v>29302.482996500752</v>
      </c>
      <c r="E10" s="274">
        <v>28059.572798439505</v>
      </c>
      <c r="F10" s="274">
        <v>33133.594779038671</v>
      </c>
      <c r="G10" s="274">
        <v>20514.800948586606</v>
      </c>
      <c r="H10" s="275">
        <v>22128.678536413921</v>
      </c>
    </row>
    <row r="11" spans="1:8" ht="18" customHeight="1" x14ac:dyDescent="0.45">
      <c r="A11" s="45" t="s">
        <v>6</v>
      </c>
      <c r="B11" s="269">
        <v>120898.22831373604</v>
      </c>
      <c r="C11" s="269">
        <v>147298.93540091263</v>
      </c>
      <c r="D11" s="269">
        <v>85396.266607155514</v>
      </c>
      <c r="E11" s="269">
        <v>78506.667437705662</v>
      </c>
      <c r="F11" s="269">
        <v>83374.038777644499</v>
      </c>
      <c r="G11" s="269">
        <v>58682.108632138101</v>
      </c>
      <c r="H11" s="273">
        <v>91774.775276395623</v>
      </c>
    </row>
    <row r="12" spans="1:8" ht="18" customHeight="1" x14ac:dyDescent="0.45">
      <c r="A12" s="46" t="s">
        <v>72</v>
      </c>
      <c r="B12" s="274">
        <v>52168.234944678698</v>
      </c>
      <c r="C12" s="274">
        <v>61090.939218356936</v>
      </c>
      <c r="D12" s="274">
        <v>44212.558873098613</v>
      </c>
      <c r="E12" s="274">
        <v>42954.21177963246</v>
      </c>
      <c r="F12" s="274">
        <v>34997.519439172691</v>
      </c>
      <c r="G12" s="274">
        <v>36285.85561879466</v>
      </c>
      <c r="H12" s="275">
        <v>33737.969428463912</v>
      </c>
    </row>
    <row r="13" spans="1:8" ht="18" customHeight="1" x14ac:dyDescent="0.45">
      <c r="A13" s="45" t="s">
        <v>76</v>
      </c>
      <c r="B13" s="269">
        <v>32109.272386665674</v>
      </c>
      <c r="C13" s="269">
        <v>40674.797244589587</v>
      </c>
      <c r="D13" s="269">
        <v>15935.06277940443</v>
      </c>
      <c r="E13" s="269">
        <v>19116.368873046136</v>
      </c>
      <c r="F13" s="269">
        <v>24217.987869398508</v>
      </c>
      <c r="G13" s="269">
        <v>16094.049440333891</v>
      </c>
      <c r="H13" s="273">
        <v>18661.17192943511</v>
      </c>
    </row>
    <row r="14" spans="1:8" ht="18" customHeight="1" x14ac:dyDescent="0.45">
      <c r="A14" s="46" t="s">
        <v>171</v>
      </c>
      <c r="B14" s="274">
        <v>27083.711671628123</v>
      </c>
      <c r="C14" s="274">
        <v>35713.689781959467</v>
      </c>
      <c r="D14" s="274">
        <v>15000.88498178965</v>
      </c>
      <c r="E14" s="274">
        <v>15679.290813992624</v>
      </c>
      <c r="F14" s="274">
        <v>12033.636996010711</v>
      </c>
      <c r="G14" s="274">
        <v>12455.238164801111</v>
      </c>
      <c r="H14" s="275">
        <v>12873.570814603805</v>
      </c>
    </row>
    <row r="15" spans="1:8" ht="18" customHeight="1" x14ac:dyDescent="0.45">
      <c r="A15" s="45" t="s">
        <v>170</v>
      </c>
      <c r="B15" s="269">
        <v>52680.089940672369</v>
      </c>
      <c r="C15" s="269">
        <v>59882.688593909661</v>
      </c>
      <c r="D15" s="269">
        <v>44638.520117117754</v>
      </c>
      <c r="E15" s="269">
        <v>42863.186102312247</v>
      </c>
      <c r="F15" s="269">
        <v>36989.323141872286</v>
      </c>
      <c r="G15" s="269">
        <v>32084.151767533014</v>
      </c>
      <c r="H15" s="273">
        <v>49939.050611369064</v>
      </c>
    </row>
    <row r="16" spans="1:8" ht="18" customHeight="1" x14ac:dyDescent="0.45">
      <c r="A16" s="46" t="s">
        <v>73</v>
      </c>
      <c r="B16" s="274">
        <v>5956.950736055057</v>
      </c>
      <c r="C16" s="274">
        <v>8081.4623524289836</v>
      </c>
      <c r="D16" s="274">
        <v>2903.4389630793366</v>
      </c>
      <c r="E16" s="274">
        <v>2914.5710894951721</v>
      </c>
      <c r="F16" s="274">
        <v>2693.9289360548369</v>
      </c>
      <c r="G16" s="274">
        <v>1345.9230822740794</v>
      </c>
      <c r="H16" s="275">
        <v>3327.5099551724306</v>
      </c>
    </row>
    <row r="17" spans="1:8" ht="18" customHeight="1" x14ac:dyDescent="0.45">
      <c r="A17" s="51" t="s">
        <v>92</v>
      </c>
      <c r="B17" s="271">
        <v>55881.187467831689</v>
      </c>
      <c r="C17" s="271">
        <v>62621.186162373415</v>
      </c>
      <c r="D17" s="271">
        <v>54115.120467042812</v>
      </c>
      <c r="E17" s="271">
        <v>43644.140944752755</v>
      </c>
      <c r="F17" s="271">
        <v>40425.384182191476</v>
      </c>
      <c r="G17" s="271">
        <v>47070.718503762735</v>
      </c>
      <c r="H17" s="276">
        <v>40936.643543782375</v>
      </c>
    </row>
    <row r="18" spans="1:8" ht="18" customHeight="1" x14ac:dyDescent="0.45">
      <c r="A18" s="16" t="s">
        <v>66</v>
      </c>
      <c r="B18" s="13"/>
      <c r="C18" s="13"/>
      <c r="D18" s="13"/>
      <c r="E18" s="13"/>
      <c r="F18" s="13"/>
      <c r="G18" s="13"/>
      <c r="H18" s="13"/>
    </row>
    <row r="20" spans="1:8" ht="18.600000000000001" x14ac:dyDescent="0.45">
      <c r="A20" s="16"/>
      <c r="B20" s="13"/>
      <c r="C20" s="13"/>
      <c r="D20" s="13"/>
      <c r="E20" s="13"/>
      <c r="F20" s="13"/>
      <c r="G20" s="13"/>
      <c r="H20" s="13"/>
    </row>
    <row r="21" spans="1:8" ht="18.600000000000001" x14ac:dyDescent="0.45">
      <c r="B21" s="13"/>
      <c r="C21" s="15"/>
      <c r="D21" s="13"/>
      <c r="E21" s="13"/>
      <c r="F21" s="13"/>
      <c r="G21" s="13"/>
      <c r="H21" s="13"/>
    </row>
  </sheetData>
  <pageMargins left="0.70866141732283472" right="0.70866141732283472" top="0.74803149606299213" bottom="0.74803149606299213" header="0.31496062992125984" footer="0.31496062992125984"/>
  <pageSetup scale="67"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21"/>
  <sheetViews>
    <sheetView showGridLines="0" zoomScaleNormal="100" workbookViewId="0">
      <selection activeCell="J15" sqref="J15"/>
    </sheetView>
  </sheetViews>
  <sheetFormatPr baseColWidth="10" defaultColWidth="11.33203125" defaultRowHeight="15.6" x14ac:dyDescent="0.3"/>
  <cols>
    <col min="1" max="1" width="51.109375" style="3" customWidth="1"/>
    <col min="2" max="3" width="11.33203125" style="3" customWidth="1"/>
    <col min="4" max="4" width="12.6640625" style="3" customWidth="1"/>
    <col min="5" max="5" width="16" style="3" customWidth="1"/>
    <col min="6" max="6" width="11.33203125" style="3"/>
    <col min="7" max="7" width="14.44140625" style="3" customWidth="1"/>
    <col min="8" max="8" width="14.21875" style="3" customWidth="1"/>
    <col min="9" max="16384" width="11.33203125" style="3"/>
  </cols>
  <sheetData>
    <row r="1" spans="1:8" ht="18" customHeight="1" x14ac:dyDescent="0.45">
      <c r="A1" s="18" t="s">
        <v>224</v>
      </c>
      <c r="B1" s="17"/>
      <c r="C1" s="17"/>
      <c r="D1" s="17"/>
      <c r="E1" s="17"/>
      <c r="F1" s="19"/>
      <c r="G1" s="17"/>
      <c r="H1" s="17"/>
    </row>
    <row r="2" spans="1:8" ht="18" customHeight="1" x14ac:dyDescent="0.45">
      <c r="A2" s="17"/>
      <c r="B2" s="21"/>
      <c r="C2" s="21"/>
      <c r="D2" s="21"/>
      <c r="E2" s="21"/>
      <c r="F2" s="21"/>
      <c r="G2" s="21"/>
      <c r="H2" s="21"/>
    </row>
    <row r="3" spans="1:8" ht="61.8" customHeight="1" x14ac:dyDescent="0.3">
      <c r="A3" s="109" t="s">
        <v>0</v>
      </c>
      <c r="B3" s="110" t="s">
        <v>24</v>
      </c>
      <c r="C3" s="110" t="s">
        <v>108</v>
      </c>
      <c r="D3" s="110" t="s">
        <v>109</v>
      </c>
      <c r="E3" s="110" t="s">
        <v>125</v>
      </c>
      <c r="F3" s="110" t="s">
        <v>122</v>
      </c>
      <c r="G3" s="110" t="s">
        <v>123</v>
      </c>
      <c r="H3" s="110" t="s">
        <v>124</v>
      </c>
    </row>
    <row r="4" spans="1:8" ht="18" customHeight="1" x14ac:dyDescent="0.45">
      <c r="A4" s="53" t="s">
        <v>1</v>
      </c>
      <c r="B4" s="256">
        <v>100</v>
      </c>
      <c r="C4" s="256">
        <v>100.00000000000001</v>
      </c>
      <c r="D4" s="256">
        <v>100.00000000000001</v>
      </c>
      <c r="E4" s="256">
        <v>100</v>
      </c>
      <c r="F4" s="256">
        <v>100</v>
      </c>
      <c r="G4" s="256">
        <v>99.999999999999972</v>
      </c>
      <c r="H4" s="256">
        <v>99.999999999999986</v>
      </c>
    </row>
    <row r="5" spans="1:8" ht="18" customHeight="1" x14ac:dyDescent="0.45">
      <c r="A5" s="111" t="s">
        <v>10</v>
      </c>
      <c r="B5" s="258">
        <v>19.293556417756552</v>
      </c>
      <c r="C5" s="258">
        <v>17.859851600936956</v>
      </c>
      <c r="D5" s="258">
        <v>21.694537761059152</v>
      </c>
      <c r="E5" s="258">
        <v>22.4794618638701</v>
      </c>
      <c r="F5" s="258">
        <v>22.699783643005123</v>
      </c>
      <c r="G5" s="258">
        <v>26.501507574968436</v>
      </c>
      <c r="H5" s="258">
        <v>21.339340359530194</v>
      </c>
    </row>
    <row r="6" spans="1:8" ht="18" customHeight="1" x14ac:dyDescent="0.45">
      <c r="A6" s="112" t="s">
        <v>11</v>
      </c>
      <c r="B6" s="260">
        <v>0.87074522744471017</v>
      </c>
      <c r="C6" s="260">
        <v>0.86411324378858378</v>
      </c>
      <c r="D6" s="260">
        <v>0.63181786834410913</v>
      </c>
      <c r="E6" s="260">
        <v>0.73865776588302479</v>
      </c>
      <c r="F6" s="260">
        <v>1.0127380511684048</v>
      </c>
      <c r="G6" s="260">
        <v>0.92949963843330907</v>
      </c>
      <c r="H6" s="260">
        <v>1.1041704747779635</v>
      </c>
    </row>
    <row r="7" spans="1:8" ht="18" customHeight="1" x14ac:dyDescent="0.45">
      <c r="A7" s="111" t="s">
        <v>2</v>
      </c>
      <c r="B7" s="258">
        <v>4.5197459705058352</v>
      </c>
      <c r="C7" s="258">
        <v>4.2975968165841278</v>
      </c>
      <c r="D7" s="258">
        <v>4.9369610444387853</v>
      </c>
      <c r="E7" s="258">
        <v>4.5996208132052869</v>
      </c>
      <c r="F7" s="258">
        <v>5.1452655366058888</v>
      </c>
      <c r="G7" s="258">
        <v>5.6782008960073034</v>
      </c>
      <c r="H7" s="258">
        <v>4.9944669945567819</v>
      </c>
    </row>
    <row r="8" spans="1:8" ht="18" customHeight="1" x14ac:dyDescent="0.45">
      <c r="A8" s="112" t="s">
        <v>3</v>
      </c>
      <c r="B8" s="260">
        <v>12.709576324475949</v>
      </c>
      <c r="C8" s="260">
        <v>12.894845826598084</v>
      </c>
      <c r="D8" s="260">
        <v>12.819230477682508</v>
      </c>
      <c r="E8" s="260">
        <v>14.373767884451926</v>
      </c>
      <c r="F8" s="260">
        <v>10.673110571279967</v>
      </c>
      <c r="G8" s="260">
        <v>11.379474900675973</v>
      </c>
      <c r="H8" s="260">
        <v>12.079032212848229</v>
      </c>
    </row>
    <row r="9" spans="1:8" ht="18" customHeight="1" x14ac:dyDescent="0.45">
      <c r="A9" s="111" t="s">
        <v>4</v>
      </c>
      <c r="B9" s="258">
        <v>5.6176251505785553</v>
      </c>
      <c r="C9" s="258">
        <v>5.4452883857703656</v>
      </c>
      <c r="D9" s="258">
        <v>6.1217629662108095</v>
      </c>
      <c r="E9" s="258">
        <v>6.1669098196563876</v>
      </c>
      <c r="F9" s="258">
        <v>5.7150788467209859</v>
      </c>
      <c r="G9" s="258">
        <v>6.3867051142149132</v>
      </c>
      <c r="H9" s="258">
        <v>5.86563303134331</v>
      </c>
    </row>
    <row r="10" spans="1:8" ht="18" customHeight="1" x14ac:dyDescent="0.45">
      <c r="A10" s="112" t="s">
        <v>5</v>
      </c>
      <c r="B10" s="260">
        <v>6.5119852768750599</v>
      </c>
      <c r="C10" s="260">
        <v>7.0251564773301061</v>
      </c>
      <c r="D10" s="260">
        <v>5.4076289596656464</v>
      </c>
      <c r="E10" s="260">
        <v>5.2935313085647824</v>
      </c>
      <c r="F10" s="260">
        <v>6.7727953166033608</v>
      </c>
      <c r="G10" s="260">
        <v>4.4883483710726004</v>
      </c>
      <c r="H10" s="260">
        <v>4.4209990443759732</v>
      </c>
    </row>
    <row r="11" spans="1:8" ht="18" customHeight="1" x14ac:dyDescent="0.45">
      <c r="A11" s="111" t="s">
        <v>6</v>
      </c>
      <c r="B11" s="258">
        <v>17.597878894144621</v>
      </c>
      <c r="C11" s="258">
        <v>18.30338501940086</v>
      </c>
      <c r="D11" s="258">
        <v>15.759460534703795</v>
      </c>
      <c r="E11" s="258">
        <v>14.810542733412181</v>
      </c>
      <c r="F11" s="258">
        <v>17.042379588609222</v>
      </c>
      <c r="G11" s="258">
        <v>12.838815611725874</v>
      </c>
      <c r="H11" s="258">
        <v>18.335310584728511</v>
      </c>
    </row>
    <row r="12" spans="1:8" ht="18" customHeight="1" x14ac:dyDescent="0.45">
      <c r="A12" s="112" t="s">
        <v>72</v>
      </c>
      <c r="B12" s="260">
        <v>7.5935792731003442</v>
      </c>
      <c r="C12" s="260">
        <v>7.5911681144674112</v>
      </c>
      <c r="D12" s="260">
        <v>8.1592100495934599</v>
      </c>
      <c r="E12" s="260">
        <v>8.1034542658059294</v>
      </c>
      <c r="F12" s="260">
        <v>7.1537977491146538</v>
      </c>
      <c r="G12" s="260">
        <v>7.9388321323592121</v>
      </c>
      <c r="H12" s="260">
        <v>6.7403722439630265</v>
      </c>
    </row>
    <row r="13" spans="1:8" ht="18" customHeight="1" x14ac:dyDescent="0.45">
      <c r="A13" s="111" t="s">
        <v>76</v>
      </c>
      <c r="B13" s="258">
        <v>4.6738078359039523</v>
      </c>
      <c r="C13" s="258">
        <v>5.05425563686169</v>
      </c>
      <c r="D13" s="258">
        <v>2.9407373760881601</v>
      </c>
      <c r="E13" s="258">
        <v>3.6063662787186384</v>
      </c>
      <c r="F13" s="258">
        <v>4.9503676227484226</v>
      </c>
      <c r="G13" s="258">
        <v>3.5211504498882942</v>
      </c>
      <c r="H13" s="258">
        <v>3.7282399457883817</v>
      </c>
    </row>
    <row r="14" spans="1:8" ht="18" customHeight="1" x14ac:dyDescent="0.45">
      <c r="A14" s="112" t="s">
        <v>171</v>
      </c>
      <c r="B14" s="260">
        <v>3.9422900124260254</v>
      </c>
      <c r="C14" s="260">
        <v>4.437787773302512</v>
      </c>
      <c r="D14" s="260">
        <v>2.7683394631719875</v>
      </c>
      <c r="E14" s="260">
        <v>2.9579501233382288</v>
      </c>
      <c r="F14" s="260">
        <v>2.4597801968606965</v>
      </c>
      <c r="G14" s="260">
        <v>2.7250299950952193</v>
      </c>
      <c r="H14" s="260">
        <v>2.5719585638796616</v>
      </c>
    </row>
    <row r="15" spans="1:8" ht="18" customHeight="1" x14ac:dyDescent="0.45">
      <c r="A15" s="111" t="s">
        <v>170</v>
      </c>
      <c r="B15" s="258">
        <v>7.6680846017267035</v>
      </c>
      <c r="C15" s="258">
        <v>7.4410307335080859</v>
      </c>
      <c r="D15" s="258">
        <v>8.2378190998615946</v>
      </c>
      <c r="E15" s="258">
        <v>8.0862819704100186</v>
      </c>
      <c r="F15" s="258">
        <v>7.5609397715604434</v>
      </c>
      <c r="G15" s="258">
        <v>7.0195587412206564</v>
      </c>
      <c r="H15" s="258">
        <v>9.9771206250115618</v>
      </c>
    </row>
    <row r="16" spans="1:8" ht="18" customHeight="1" x14ac:dyDescent="0.45">
      <c r="A16" s="112" t="s">
        <v>73</v>
      </c>
      <c r="B16" s="260">
        <v>0.86709043708601774</v>
      </c>
      <c r="C16" s="260">
        <v>1.0042035711507542</v>
      </c>
      <c r="D16" s="260">
        <v>0.53581536490420856</v>
      </c>
      <c r="E16" s="260">
        <v>0.54984348564773911</v>
      </c>
      <c r="F16" s="260">
        <v>0.55066253459818049</v>
      </c>
      <c r="G16" s="260">
        <v>0.29446893923336259</v>
      </c>
      <c r="H16" s="260">
        <v>0.66478973463152136</v>
      </c>
    </row>
    <row r="17" spans="1:8" ht="18" customHeight="1" x14ac:dyDescent="0.45">
      <c r="A17" s="111" t="s">
        <v>92</v>
      </c>
      <c r="B17" s="258">
        <v>8.134034577975406</v>
      </c>
      <c r="C17" s="258">
        <v>7.7813168003004902</v>
      </c>
      <c r="D17" s="258">
        <v>9.9866790342757561</v>
      </c>
      <c r="E17" s="258">
        <v>8.2336116870357827</v>
      </c>
      <c r="F17" s="258">
        <v>8.2633005711244998</v>
      </c>
      <c r="G17" s="258">
        <v>10.298407635104844</v>
      </c>
      <c r="H17" s="258">
        <v>8.1785661845648878</v>
      </c>
    </row>
    <row r="18" spans="1:8" ht="18" customHeight="1" x14ac:dyDescent="0.45">
      <c r="A18" s="16" t="s">
        <v>74</v>
      </c>
      <c r="B18" s="13"/>
      <c r="C18" s="13"/>
      <c r="D18" s="13"/>
      <c r="E18" s="13"/>
      <c r="F18" s="13"/>
      <c r="G18" s="13"/>
      <c r="H18" s="13"/>
    </row>
    <row r="19" spans="1:8" ht="18.600000000000001" x14ac:dyDescent="0.45">
      <c r="B19" s="17"/>
      <c r="C19" s="17"/>
      <c r="D19" s="17"/>
      <c r="E19" s="17"/>
      <c r="F19" s="17"/>
      <c r="G19" s="17"/>
      <c r="H19" s="17"/>
    </row>
    <row r="21" spans="1:8" ht="18.600000000000001" x14ac:dyDescent="0.45">
      <c r="B21" s="17"/>
      <c r="C21" s="17"/>
      <c r="D21" s="17"/>
      <c r="E21" s="17"/>
      <c r="F21" s="17"/>
      <c r="G21" s="17"/>
      <c r="H21" s="17"/>
    </row>
  </sheetData>
  <pageMargins left="0.70866141732283472" right="0.70866141732283472" top="0.74803149606299213" bottom="0.74803149606299213" header="0.31496062992125984" footer="0.31496062992125984"/>
  <pageSetup scale="7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37"/>
  <sheetViews>
    <sheetView showGridLines="0" zoomScaleNormal="100" workbookViewId="0">
      <selection activeCell="H2" sqref="H2"/>
    </sheetView>
  </sheetViews>
  <sheetFormatPr baseColWidth="10" defaultColWidth="11.5546875" defaultRowHeight="14.4" x14ac:dyDescent="0.3"/>
  <cols>
    <col min="1" max="1" width="77.21875" customWidth="1"/>
    <col min="2" max="3" width="14.88671875" customWidth="1"/>
    <col min="4" max="5" width="13.88671875" customWidth="1"/>
    <col min="6" max="6" width="16.77734375" customWidth="1"/>
  </cols>
  <sheetData>
    <row r="1" spans="1:10" ht="18" customHeight="1" x14ac:dyDescent="0.3">
      <c r="A1" s="113" t="s">
        <v>225</v>
      </c>
      <c r="B1" s="114"/>
      <c r="C1" s="114"/>
      <c r="D1" s="114"/>
      <c r="E1" s="114"/>
      <c r="F1" s="114"/>
    </row>
    <row r="2" spans="1:10" ht="18" customHeight="1" x14ac:dyDescent="0.45">
      <c r="A2" s="117"/>
      <c r="B2" s="118"/>
      <c r="C2" s="119"/>
      <c r="D2" s="119"/>
      <c r="E2" s="119"/>
      <c r="F2" s="119"/>
    </row>
    <row r="3" spans="1:10" ht="74.400000000000006" x14ac:dyDescent="0.3">
      <c r="A3" s="115" t="s">
        <v>0</v>
      </c>
      <c r="B3" s="120" t="s">
        <v>200</v>
      </c>
      <c r="C3" s="121" t="s">
        <v>201</v>
      </c>
      <c r="D3" s="121" t="s">
        <v>126</v>
      </c>
      <c r="E3" s="121" t="s">
        <v>127</v>
      </c>
      <c r="F3" s="116" t="s">
        <v>184</v>
      </c>
    </row>
    <row r="4" spans="1:10" ht="18" customHeight="1" x14ac:dyDescent="0.3">
      <c r="A4" s="54" t="s">
        <v>63</v>
      </c>
      <c r="B4" s="242">
        <v>1138311.4276647323</v>
      </c>
      <c r="C4" s="277">
        <v>100</v>
      </c>
      <c r="D4" s="242">
        <v>1171152.4490002056</v>
      </c>
      <c r="E4" s="277">
        <v>100</v>
      </c>
      <c r="F4" s="278">
        <v>2.8850647140429104</v>
      </c>
    </row>
    <row r="5" spans="1:10" ht="18" customHeight="1" x14ac:dyDescent="0.3">
      <c r="A5" s="122" t="s">
        <v>17</v>
      </c>
      <c r="B5" s="236">
        <v>804827.85742574534</v>
      </c>
      <c r="C5" s="279">
        <v>70.703661394040921</v>
      </c>
      <c r="D5" s="236">
        <v>830661.33594133344</v>
      </c>
      <c r="E5" s="279">
        <v>70.926832510187381</v>
      </c>
      <c r="F5" s="280">
        <v>3.2098141580507522</v>
      </c>
    </row>
    <row r="6" spans="1:10" ht="18" customHeight="1" x14ac:dyDescent="0.3">
      <c r="A6" s="123" t="s">
        <v>1</v>
      </c>
      <c r="B6" s="248">
        <v>660834.67424892285</v>
      </c>
      <c r="C6" s="281">
        <v>58.05394360352139</v>
      </c>
      <c r="D6" s="248">
        <v>687004.54776946118</v>
      </c>
      <c r="E6" s="281">
        <v>58.660556817854598</v>
      </c>
      <c r="F6" s="282">
        <v>3.9601241490970365</v>
      </c>
    </row>
    <row r="7" spans="1:10" ht="18" customHeight="1" x14ac:dyDescent="0.3">
      <c r="A7" s="124" t="s">
        <v>10</v>
      </c>
      <c r="B7" s="244">
        <v>168077.49144254456</v>
      </c>
      <c r="C7" s="283">
        <v>14.765510330275674</v>
      </c>
      <c r="D7" s="244">
        <v>132547.61001645462</v>
      </c>
      <c r="E7" s="283">
        <v>11.317707624622946</v>
      </c>
      <c r="F7" s="284">
        <v>-21.138988404188215</v>
      </c>
      <c r="G7" s="36"/>
      <c r="H7" s="36"/>
    </row>
    <row r="8" spans="1:10" ht="18" customHeight="1" x14ac:dyDescent="0.45">
      <c r="A8" s="125" t="s">
        <v>11</v>
      </c>
      <c r="B8" s="233">
        <v>3782.7744184290432</v>
      </c>
      <c r="C8" s="234">
        <v>0.33231454297085267</v>
      </c>
      <c r="D8" s="233">
        <v>5982.059312030713</v>
      </c>
      <c r="E8" s="234">
        <v>0.51078399888396275</v>
      </c>
      <c r="F8" s="285">
        <v>58.139467235664974</v>
      </c>
      <c r="H8" s="36"/>
      <c r="J8" s="35"/>
    </row>
    <row r="9" spans="1:10" ht="18" customHeight="1" x14ac:dyDescent="0.3">
      <c r="A9" s="124" t="s">
        <v>2</v>
      </c>
      <c r="B9" s="244">
        <v>24040.514088349544</v>
      </c>
      <c r="C9" s="283">
        <v>2.1119452466245656</v>
      </c>
      <c r="D9" s="244">
        <v>31050.860365002143</v>
      </c>
      <c r="E9" s="283">
        <v>2.6513081530512763</v>
      </c>
      <c r="F9" s="284">
        <v>29.16055060590379</v>
      </c>
      <c r="H9" s="36"/>
    </row>
    <row r="10" spans="1:10" ht="18" customHeight="1" x14ac:dyDescent="0.3">
      <c r="A10" s="125" t="s">
        <v>202</v>
      </c>
      <c r="B10" s="233">
        <v>80989.944254996852</v>
      </c>
      <c r="C10" s="234">
        <v>7.1149197211477766</v>
      </c>
      <c r="D10" s="233">
        <v>87315.36735138073</v>
      </c>
      <c r="E10" s="234">
        <v>7.4555082411278297</v>
      </c>
      <c r="F10" s="286">
        <v>7.8101339055973202</v>
      </c>
      <c r="H10" s="36"/>
    </row>
    <row r="11" spans="1:10" ht="18" customHeight="1" x14ac:dyDescent="0.3">
      <c r="A11" s="124" t="s">
        <v>4</v>
      </c>
      <c r="B11" s="244">
        <v>37402.016632431631</v>
      </c>
      <c r="C11" s="283">
        <v>3.2857455107134066</v>
      </c>
      <c r="D11" s="244">
        <v>38593.340261115816</v>
      </c>
      <c r="E11" s="283">
        <v>3.2953301932692316</v>
      </c>
      <c r="F11" s="284">
        <v>3.1851855486615075</v>
      </c>
      <c r="H11" s="36"/>
    </row>
    <row r="12" spans="1:10" ht="18" customHeight="1" x14ac:dyDescent="0.3">
      <c r="A12" s="125" t="s">
        <v>5</v>
      </c>
      <c r="B12" s="233">
        <v>37150.169259391034</v>
      </c>
      <c r="C12" s="234">
        <v>3.263620864775584</v>
      </c>
      <c r="D12" s="233">
        <v>44737.635002209521</v>
      </c>
      <c r="E12" s="234">
        <v>3.8199668233116308</v>
      </c>
      <c r="F12" s="286">
        <v>20.423771665321507</v>
      </c>
      <c r="H12" s="36"/>
    </row>
    <row r="13" spans="1:10" ht="18" customHeight="1" x14ac:dyDescent="0.3">
      <c r="A13" s="124" t="s">
        <v>6</v>
      </c>
      <c r="B13" s="244">
        <v>104636.5949575183</v>
      </c>
      <c r="C13" s="283">
        <v>9.1922642973182018</v>
      </c>
      <c r="D13" s="244">
        <v>120898.22831373604</v>
      </c>
      <c r="E13" s="283">
        <v>10.323013747436976</v>
      </c>
      <c r="F13" s="284">
        <v>15.54105746925331</v>
      </c>
      <c r="H13" s="36"/>
    </row>
    <row r="14" spans="1:10" ht="18" customHeight="1" x14ac:dyDescent="0.3">
      <c r="A14" s="125" t="s">
        <v>203</v>
      </c>
      <c r="B14" s="233">
        <v>45087.823420868888</v>
      </c>
      <c r="C14" s="234">
        <v>3.9609391880891001</v>
      </c>
      <c r="D14" s="233">
        <v>52168.234944678698</v>
      </c>
      <c r="E14" s="234">
        <v>4.4544358840058695</v>
      </c>
      <c r="F14" s="286">
        <v>15.703600188721115</v>
      </c>
      <c r="H14" s="36"/>
    </row>
    <row r="15" spans="1:10" ht="18" customHeight="1" x14ac:dyDescent="0.3">
      <c r="A15" s="124" t="s">
        <v>204</v>
      </c>
      <c r="B15" s="244">
        <v>31955.92931205238</v>
      </c>
      <c r="C15" s="283">
        <v>2.8073098921277264</v>
      </c>
      <c r="D15" s="244">
        <v>32109.272386665674</v>
      </c>
      <c r="E15" s="283">
        <v>2.7416817011377859</v>
      </c>
      <c r="F15" s="284">
        <v>0.47985797288473836</v>
      </c>
      <c r="H15" s="36"/>
    </row>
    <row r="16" spans="1:10" ht="18" customHeight="1" x14ac:dyDescent="0.3">
      <c r="A16" s="125" t="s">
        <v>171</v>
      </c>
      <c r="B16" s="233">
        <v>30654.223008482673</v>
      </c>
      <c r="C16" s="234">
        <v>2.6929557468618581</v>
      </c>
      <c r="D16" s="233">
        <v>27083.711671628123</v>
      </c>
      <c r="E16" s="234">
        <v>2.3125692726637821</v>
      </c>
      <c r="F16" s="286">
        <v>-11.647698054087078</v>
      </c>
      <c r="H16" s="36"/>
    </row>
    <row r="17" spans="1:8" ht="18" customHeight="1" x14ac:dyDescent="0.3">
      <c r="A17" s="124" t="s">
        <v>170</v>
      </c>
      <c r="B17" s="244">
        <v>49320.780028495268</v>
      </c>
      <c r="C17" s="283">
        <v>4.3328019757895069</v>
      </c>
      <c r="D17" s="244">
        <v>52680.089940672369</v>
      </c>
      <c r="E17" s="283">
        <v>4.4981411246370646</v>
      </c>
      <c r="F17" s="284">
        <v>6.8111451405193648</v>
      </c>
      <c r="H17" s="36"/>
    </row>
    <row r="18" spans="1:8" ht="18" customHeight="1" x14ac:dyDescent="0.3">
      <c r="A18" s="126" t="s">
        <v>73</v>
      </c>
      <c r="B18" s="287">
        <v>4869.732069384333</v>
      </c>
      <c r="C18" s="288">
        <v>0.42780314341345771</v>
      </c>
      <c r="D18" s="287">
        <v>5956.950736055057</v>
      </c>
      <c r="E18" s="288">
        <v>0.50864007850902859</v>
      </c>
      <c r="F18" s="286">
        <v>22.326046919624019</v>
      </c>
      <c r="H18" s="36"/>
    </row>
    <row r="19" spans="1:8" ht="18" customHeight="1" x14ac:dyDescent="0.3">
      <c r="A19" s="124" t="s">
        <v>92</v>
      </c>
      <c r="B19" s="244">
        <v>42866.681355978391</v>
      </c>
      <c r="C19" s="283">
        <v>3.7658131434136801</v>
      </c>
      <c r="D19" s="244">
        <v>55881.187467831689</v>
      </c>
      <c r="E19" s="283">
        <v>4.7714699751972152</v>
      </c>
      <c r="F19" s="284">
        <v>30.360423760768295</v>
      </c>
      <c r="H19" s="36"/>
    </row>
    <row r="20" spans="1:8" ht="18" customHeight="1" x14ac:dyDescent="0.3">
      <c r="A20" s="123" t="s">
        <v>8</v>
      </c>
      <c r="B20" s="248">
        <v>143993.18317682247</v>
      </c>
      <c r="C20" s="281">
        <v>12.649717790519526</v>
      </c>
      <c r="D20" s="248">
        <v>143656.78817187011</v>
      </c>
      <c r="E20" s="281">
        <v>12.266275692332593</v>
      </c>
      <c r="F20" s="282">
        <v>-0.23361870161538489</v>
      </c>
      <c r="H20" s="36"/>
    </row>
    <row r="21" spans="1:8" ht="18" customHeight="1" x14ac:dyDescent="0.3">
      <c r="A21" s="124" t="s">
        <v>205</v>
      </c>
      <c r="B21" s="244">
        <v>63772.813496822841</v>
      </c>
      <c r="C21" s="283">
        <v>5.6024047503110808</v>
      </c>
      <c r="D21" s="244">
        <v>63642.816730167462</v>
      </c>
      <c r="E21" s="283">
        <v>5.4342042988936523</v>
      </c>
      <c r="F21" s="284">
        <v>-0.20384354951166594</v>
      </c>
      <c r="H21" s="36"/>
    </row>
    <row r="22" spans="1:8" ht="18" customHeight="1" x14ac:dyDescent="0.3">
      <c r="A22" s="126" t="s">
        <v>206</v>
      </c>
      <c r="B22" s="287">
        <v>31759.176711419583</v>
      </c>
      <c r="C22" s="288">
        <v>2.7900252900538951</v>
      </c>
      <c r="D22" s="287">
        <v>36034.469288698703</v>
      </c>
      <c r="E22" s="288">
        <v>3.0768384866940903</v>
      </c>
      <c r="F22" s="286">
        <v>13.461597623032407</v>
      </c>
      <c r="H22" s="36"/>
    </row>
    <row r="23" spans="1:8" ht="18" customHeight="1" x14ac:dyDescent="0.3">
      <c r="A23" s="124" t="s">
        <v>18</v>
      </c>
      <c r="B23" s="244">
        <v>34524.746852494747</v>
      </c>
      <c r="C23" s="283">
        <v>3.0329790260757483</v>
      </c>
      <c r="D23" s="244">
        <v>33668.543422675415</v>
      </c>
      <c r="E23" s="283">
        <v>2.8748215871825842</v>
      </c>
      <c r="F23" s="284">
        <v>-2.4799701891440895</v>
      </c>
      <c r="H23" s="36"/>
    </row>
    <row r="24" spans="1:8" ht="18" customHeight="1" x14ac:dyDescent="0.3">
      <c r="A24" s="126" t="s">
        <v>64</v>
      </c>
      <c r="B24" s="287">
        <v>11602.868593898445</v>
      </c>
      <c r="C24" s="288">
        <v>1.01930528956403</v>
      </c>
      <c r="D24" s="287">
        <v>7669.4040472282941</v>
      </c>
      <c r="E24" s="288">
        <v>0.65485958329127381</v>
      </c>
      <c r="F24" s="286">
        <v>-33.900793711812156</v>
      </c>
      <c r="H24" s="36"/>
    </row>
    <row r="25" spans="1:8" ht="18" customHeight="1" x14ac:dyDescent="0.3">
      <c r="A25" s="124" t="s">
        <v>207</v>
      </c>
      <c r="B25" s="244">
        <v>2333.5775221868494</v>
      </c>
      <c r="C25" s="283">
        <v>0.20500343451477321</v>
      </c>
      <c r="D25" s="244">
        <v>2641.5546831001116</v>
      </c>
      <c r="E25" s="283">
        <v>0.22555173627098377</v>
      </c>
      <c r="F25" s="284">
        <v>13.197640017746215</v>
      </c>
      <c r="H25" s="36"/>
    </row>
    <row r="26" spans="1:8" ht="18" customHeight="1" x14ac:dyDescent="0.3">
      <c r="A26" s="123" t="s">
        <v>19</v>
      </c>
      <c r="B26" s="248">
        <v>125520.79053663299</v>
      </c>
      <c r="C26" s="281">
        <v>11.02692878996579</v>
      </c>
      <c r="D26" s="248">
        <v>129808.25718283291</v>
      </c>
      <c r="E26" s="281">
        <v>11.083805297393024</v>
      </c>
      <c r="F26" s="282">
        <v>3.4157422271401532</v>
      </c>
      <c r="H26" s="36"/>
    </row>
    <row r="27" spans="1:8" ht="18" customHeight="1" x14ac:dyDescent="0.3">
      <c r="A27" s="122" t="s">
        <v>208</v>
      </c>
      <c r="B27" s="236">
        <v>207962.77970235393</v>
      </c>
      <c r="C27" s="279">
        <v>18.269409815993289</v>
      </c>
      <c r="D27" s="236">
        <v>210682.85587604187</v>
      </c>
      <c r="E27" s="279">
        <v>17.989362192419826</v>
      </c>
      <c r="F27" s="280">
        <v>1.30796298144362</v>
      </c>
      <c r="H27" s="36"/>
    </row>
    <row r="28" spans="1:8" ht="18" customHeight="1" x14ac:dyDescent="0.3">
      <c r="A28" s="127" t="s">
        <v>94</v>
      </c>
      <c r="B28" s="248">
        <v>292049</v>
      </c>
      <c r="C28" s="281"/>
      <c r="D28" s="248">
        <v>362535.5879314958</v>
      </c>
      <c r="E28" s="281"/>
      <c r="F28" s="282">
        <v>24.135192358643859</v>
      </c>
    </row>
    <row r="29" spans="1:8" ht="18" customHeight="1" x14ac:dyDescent="0.3">
      <c r="A29" s="128" t="s">
        <v>93</v>
      </c>
      <c r="B29" s="289">
        <v>238364.13595195182</v>
      </c>
      <c r="C29" s="290"/>
      <c r="D29" s="289">
        <v>297508.69836841186</v>
      </c>
      <c r="E29" s="290"/>
      <c r="F29" s="291">
        <v>24.81269347851142</v>
      </c>
    </row>
    <row r="30" spans="1:8" s="65" customFormat="1" ht="18" customHeight="1" x14ac:dyDescent="0.45">
      <c r="A30" s="66" t="s">
        <v>128</v>
      </c>
      <c r="B30" s="129"/>
      <c r="C30" s="130"/>
      <c r="D30" s="129"/>
      <c r="E30" s="130"/>
      <c r="F30" s="130"/>
    </row>
    <row r="31" spans="1:8" s="65" customFormat="1" ht="18" customHeight="1" x14ac:dyDescent="0.3">
      <c r="A31" s="66" t="s">
        <v>77</v>
      </c>
      <c r="B31" s="66"/>
      <c r="C31" s="66"/>
      <c r="D31" s="66"/>
      <c r="E31" s="66"/>
      <c r="F31" s="66"/>
    </row>
    <row r="32" spans="1:8" s="65" customFormat="1" ht="18" customHeight="1" x14ac:dyDescent="0.3">
      <c r="A32" s="66" t="s">
        <v>172</v>
      </c>
      <c r="B32" s="66"/>
      <c r="C32" s="66"/>
      <c r="D32" s="66"/>
      <c r="E32" s="66"/>
      <c r="F32" s="66"/>
    </row>
    <row r="33" spans="1:6" s="65" customFormat="1" ht="18" customHeight="1" x14ac:dyDescent="0.45">
      <c r="A33" s="66" t="s">
        <v>78</v>
      </c>
      <c r="B33" s="129"/>
      <c r="C33" s="130"/>
      <c r="D33" s="129"/>
      <c r="E33" s="130"/>
      <c r="F33" s="130"/>
    </row>
    <row r="34" spans="1:6" s="65" customFormat="1" ht="18" customHeight="1" x14ac:dyDescent="0.45">
      <c r="A34" s="39" t="s">
        <v>81</v>
      </c>
      <c r="B34" s="129"/>
      <c r="C34" s="131"/>
      <c r="D34" s="129"/>
      <c r="E34" s="131"/>
      <c r="F34" s="130"/>
    </row>
    <row r="35" spans="1:6" s="65" customFormat="1" ht="18" customHeight="1" x14ac:dyDescent="0.45">
      <c r="A35" s="39" t="s">
        <v>79</v>
      </c>
      <c r="B35" s="129"/>
      <c r="C35" s="131"/>
      <c r="D35" s="129"/>
      <c r="E35" s="131"/>
      <c r="F35" s="130"/>
    </row>
    <row r="36" spans="1:6" s="65" customFormat="1" ht="18" customHeight="1" x14ac:dyDescent="0.3">
      <c r="A36" s="132" t="s">
        <v>173</v>
      </c>
      <c r="B36" s="132"/>
      <c r="C36" s="132"/>
      <c r="D36" s="132"/>
      <c r="E36" s="132"/>
      <c r="F36" s="132"/>
    </row>
    <row r="37" spans="1:6" s="65" customFormat="1" ht="18" customHeight="1" x14ac:dyDescent="0.45">
      <c r="A37" s="24" t="s">
        <v>75</v>
      </c>
      <c r="B37" s="24"/>
      <c r="C37" s="24"/>
      <c r="D37" s="24"/>
      <c r="E37" s="24"/>
      <c r="F37" s="24"/>
    </row>
  </sheetData>
  <pageMargins left="0.7" right="0.7" top="0.75" bottom="0.75" header="0.3" footer="0.3"/>
  <pageSetup paperSize="9" scale="60" fitToHeight="0" orientation="landscape" horizontalDpi="4294967294" verticalDpi="4294967294"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60</vt:i4>
      </vt:variant>
    </vt:vector>
  </HeadingPairs>
  <TitlesOfParts>
    <vt:vector size="81" baseType="lpstr">
      <vt:lpstr>Instrucciones de uso</vt:lpstr>
      <vt:lpstr>Índice de cuadros</vt:lpstr>
      <vt:lpstr>Cuadro 1</vt:lpstr>
      <vt:lpstr>Cuadro 2a</vt:lpstr>
      <vt:lpstr>Cuadro 2b</vt:lpstr>
      <vt:lpstr>Cuadro 3</vt:lpstr>
      <vt:lpstr>Cuadro 4a</vt:lpstr>
      <vt:lpstr>Cuadro 4b</vt:lpstr>
      <vt:lpstr>Cuadro 5</vt:lpstr>
      <vt:lpstr>Cuadro 6</vt:lpstr>
      <vt:lpstr>Cuadro 7</vt:lpstr>
      <vt:lpstr>Cuadro 8a</vt:lpstr>
      <vt:lpstr>Cuadro 8b</vt:lpstr>
      <vt:lpstr>Cuadro 9</vt:lpstr>
      <vt:lpstr>Cuadro 10</vt:lpstr>
      <vt:lpstr>Cuadro 11</vt:lpstr>
      <vt:lpstr>Cuadro 12</vt:lpstr>
      <vt:lpstr>Cuadro 13</vt:lpstr>
      <vt:lpstr>Cuadro 14</vt:lpstr>
      <vt:lpstr>Cuadro 15</vt:lpstr>
      <vt:lpstr>Cuadro 16</vt:lpstr>
      <vt:lpstr>'Cuadro 1'!ColumnTitle_Cuadro1</vt:lpstr>
      <vt:lpstr>'Cuadro 10'!ColumnTitle_Cuadro10</vt:lpstr>
      <vt:lpstr>'Cuadro 11'!ColumnTitle_Cuadro11</vt:lpstr>
      <vt:lpstr>'Cuadro 12'!ColumnTitle_Cuadro12</vt:lpstr>
      <vt:lpstr>'Cuadro 13'!ColumnTitle_Cuadro13</vt:lpstr>
      <vt:lpstr>'Cuadro 14'!ColumnTitle_Cuadro14</vt:lpstr>
      <vt:lpstr>'Cuadro 15'!ColumnTitle_Cuadro15</vt:lpstr>
      <vt:lpstr>'Cuadro 16'!ColumnTitle_Cuadro16</vt:lpstr>
      <vt:lpstr>'Cuadro 2a'!ColumnTitle_Cuadro2a</vt:lpstr>
      <vt:lpstr>'Cuadro 2b'!ColumnTitle_Cuadro2b</vt:lpstr>
      <vt:lpstr>'Cuadro 3'!ColumnTitle_Cuadro3</vt:lpstr>
      <vt:lpstr>'Cuadro 4a'!ColumnTitle_Cuadro4a</vt:lpstr>
      <vt:lpstr>'Cuadro 4b'!ColumnTitle_Cuadro4b</vt:lpstr>
      <vt:lpstr>'Cuadro 5'!ColumnTitle_Cuadro5</vt:lpstr>
      <vt:lpstr>'Cuadro 6'!ColumnTitle_Cuadro6</vt:lpstr>
      <vt:lpstr>'Cuadro 7'!ColumnTitle_Cuadro7</vt:lpstr>
      <vt:lpstr>'Cuadro 8a'!ColumnTitle_Cuadro8a</vt:lpstr>
      <vt:lpstr>'Cuadro 8b'!ColumnTitle_Cuadro8b</vt:lpstr>
      <vt:lpstr>'Cuadro 9'!ColumnTitle_Cuadro9</vt:lpstr>
      <vt:lpstr>'Índice de cuadros'!IndexInstructions</vt:lpstr>
      <vt:lpstr>'Índice de cuadros'!IndexOfTables</vt:lpstr>
      <vt:lpstr>'Instrucciones de uso'!Instructions</vt:lpstr>
      <vt:lpstr>'Cuadro 1'!RowTitle_Cuadro1</vt:lpstr>
      <vt:lpstr>'Cuadro 10'!RowTitle_Cuadro10</vt:lpstr>
      <vt:lpstr>'Cuadro 11'!RowTitle_Cuadro11</vt:lpstr>
      <vt:lpstr>'Cuadro 12'!RowTitle_Cuadro12</vt:lpstr>
      <vt:lpstr>'Cuadro 13'!RowTitle_Cuadro13</vt:lpstr>
      <vt:lpstr>'Cuadro 14'!RowTitle_Cuadro14</vt:lpstr>
      <vt:lpstr>'Cuadro 15'!RowTitle_Cuadro15</vt:lpstr>
      <vt:lpstr>'Cuadro 16'!RowTitle_Cuadro16</vt:lpstr>
      <vt:lpstr>'Cuadro 2a'!RowTitle_Cuadro2a</vt:lpstr>
      <vt:lpstr>'Cuadro 2b'!RowTitle_Cuadro2b</vt:lpstr>
      <vt:lpstr>'Cuadro 3'!RowTitle_Cuadro3</vt:lpstr>
      <vt:lpstr>'Cuadro 4a'!RowTitle_Cuadro4a</vt:lpstr>
      <vt:lpstr>'Cuadro 4b'!RowTitle_Cuadro4b</vt:lpstr>
      <vt:lpstr>'Cuadro 5'!RowTitle_Cuadro5</vt:lpstr>
      <vt:lpstr>'Cuadro 6'!RowTitle_Cuadro6</vt:lpstr>
      <vt:lpstr>'Cuadro 7'!RowTitle_Cuadro7</vt:lpstr>
      <vt:lpstr>'Cuadro 8a'!RowTitle_Cuadro8a</vt:lpstr>
      <vt:lpstr>'Cuadro 8b'!RowTitle_Cuadro8b</vt:lpstr>
      <vt:lpstr>'Cuadro 9'!RowTitle_Cuadro9</vt:lpstr>
      <vt:lpstr>'Cuadro 1'!Title_Cuadro1</vt:lpstr>
      <vt:lpstr>'Cuadro 10'!Title_Cuadro10</vt:lpstr>
      <vt:lpstr>'Cuadro 11'!Title_Cuadro11</vt:lpstr>
      <vt:lpstr>'Cuadro 12'!Title_Cuadro12</vt:lpstr>
      <vt:lpstr>'Cuadro 13'!Title_Cuadro13</vt:lpstr>
      <vt:lpstr>'Cuadro 14'!Title_Cuadro14</vt:lpstr>
      <vt:lpstr>'Cuadro 15'!Title_Cuadro15</vt:lpstr>
      <vt:lpstr>'Cuadro 16'!Title_Cuadro16</vt:lpstr>
      <vt:lpstr>'Cuadro 2a'!Title_Cuadro2a</vt:lpstr>
      <vt:lpstr>'Cuadro 2b'!Title_Cuadro2b</vt:lpstr>
      <vt:lpstr>'Cuadro 3'!Title_Cuadro3</vt:lpstr>
      <vt:lpstr>'Cuadro 4a'!Title_Cuadro4a</vt:lpstr>
      <vt:lpstr>'Cuadro 4b'!Title_Cuadro4b</vt:lpstr>
      <vt:lpstr>'Cuadro 5'!Title_Cuadro5</vt:lpstr>
      <vt:lpstr>'Cuadro 6'!Title_Cuadro6</vt:lpstr>
      <vt:lpstr>'Cuadro 7'!Title_Cuadro7</vt:lpstr>
      <vt:lpstr>'Cuadro 8a'!Title_Cuadro8a</vt:lpstr>
      <vt:lpstr>'Cuadro 8b'!Title_Cuadro8b</vt:lpstr>
      <vt:lpstr>'Cuadro 9'!Title_Cuadro9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Llocelin Reyes Hernandez</dc:creator>
  <cp:lastModifiedBy>Llocelin Reyes Hernandez</cp:lastModifiedBy>
  <cp:lastPrinted>2019-10-21T21:53:37Z</cp:lastPrinted>
  <dcterms:created xsi:type="dcterms:W3CDTF">2014-04-23T21:31:42Z</dcterms:created>
  <dcterms:modified xsi:type="dcterms:W3CDTF">2025-12-02T19:39:35Z</dcterms:modified>
</cp:coreProperties>
</file>